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kendrovskiv_who_int/Documents/Desktop/"/>
    </mc:Choice>
  </mc:AlternateContent>
  <xr:revisionPtr revIDLastSave="4" documentId="8_{511496B7-7BDF-4B10-B28E-3299DF711133}" xr6:coauthVersionLast="47" xr6:coauthVersionMax="47" xr10:uidLastSave="{2BF53585-5C41-4BCA-9255-7C55D35BFB28}"/>
  <bookViews>
    <workbookView xWindow="-120" yWindow="-120" windowWidth="29040" windowHeight="15840" xr2:uid="{00000000-000D-0000-FFFF-FFFF00000000}"/>
  </bookViews>
  <sheets>
    <sheet name="Read me " sheetId="7" r:id="rId1"/>
    <sheet name="Health cost" sheetId="2" r:id="rId2"/>
    <sheet name="Economic values" sheetId="3" r:id="rId3"/>
    <sheet name="Adaptation Specific" sheetId="4" r:id="rId4"/>
    <sheet name="Adaptation General" sheetId="5" r:id="rId5"/>
    <sheet name="Outputs" sheetId="6" r:id="rId6"/>
  </sheets>
  <calcPr calcId="191029"/>
  <customWorkbookViews>
    <customWorkbookView name="sanchezmartinezg - Personal View" guid="{DBEF8FA5-2C42-40C9-ADC8-0FAC78B0219A}" mergeInterval="0" personalView="1" maximized="1" xWindow="1" yWindow="1" windowWidth="1276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2" l="1"/>
  <c r="A24" i="2"/>
  <c r="T540" i="2"/>
  <c r="U540" i="2"/>
  <c r="V540" i="2"/>
  <c r="W540" i="2"/>
  <c r="X540" i="2"/>
  <c r="Y540" i="2"/>
  <c r="Z540" i="2"/>
  <c r="T541" i="2"/>
  <c r="U541" i="2"/>
  <c r="V541" i="2"/>
  <c r="W541" i="2"/>
  <c r="X541" i="2"/>
  <c r="Y541" i="2"/>
  <c r="Z541" i="2"/>
  <c r="T542" i="2"/>
  <c r="U542" i="2"/>
  <c r="V542" i="2"/>
  <c r="W542" i="2"/>
  <c r="X542" i="2"/>
  <c r="Y542" i="2"/>
  <c r="Z542" i="2"/>
  <c r="T543" i="2"/>
  <c r="U543" i="2"/>
  <c r="V543" i="2"/>
  <c r="W543" i="2"/>
  <c r="X543" i="2"/>
  <c r="Y543" i="2"/>
  <c r="Z543" i="2"/>
  <c r="T544" i="2"/>
  <c r="U544" i="2"/>
  <c r="V544" i="2"/>
  <c r="W544" i="2"/>
  <c r="X544" i="2"/>
  <c r="Y544" i="2"/>
  <c r="Z544" i="2"/>
  <c r="T545" i="2"/>
  <c r="U545" i="2"/>
  <c r="V545" i="2"/>
  <c r="W545" i="2"/>
  <c r="X545" i="2"/>
  <c r="Y545" i="2"/>
  <c r="Z545" i="2"/>
  <c r="T546" i="2"/>
  <c r="U546" i="2"/>
  <c r="V546" i="2"/>
  <c r="W546" i="2"/>
  <c r="X546" i="2"/>
  <c r="Y546" i="2"/>
  <c r="Z546" i="2"/>
  <c r="T547" i="2"/>
  <c r="U547" i="2"/>
  <c r="V547" i="2"/>
  <c r="W547" i="2"/>
  <c r="X547" i="2"/>
  <c r="Y547" i="2"/>
  <c r="Z547" i="2"/>
  <c r="T548" i="2"/>
  <c r="U548" i="2"/>
  <c r="V548" i="2"/>
  <c r="W548" i="2"/>
  <c r="X548" i="2"/>
  <c r="Y548" i="2"/>
  <c r="Z548" i="2"/>
  <c r="T549" i="2"/>
  <c r="U549" i="2"/>
  <c r="V549" i="2"/>
  <c r="W549" i="2"/>
  <c r="X549" i="2"/>
  <c r="Y549" i="2"/>
  <c r="Z549" i="2"/>
  <c r="S541" i="2"/>
  <c r="S542" i="2"/>
  <c r="S543" i="2"/>
  <c r="S544" i="2"/>
  <c r="S545" i="2"/>
  <c r="S546" i="2"/>
  <c r="S547" i="2"/>
  <c r="S548" i="2"/>
  <c r="S549" i="2"/>
  <c r="S540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B541" i="2"/>
  <c r="B542" i="2"/>
  <c r="B543" i="2"/>
  <c r="B544" i="2"/>
  <c r="B545" i="2"/>
  <c r="B546" i="2"/>
  <c r="B547" i="2"/>
  <c r="B548" i="2"/>
  <c r="B549" i="2"/>
  <c r="B540" i="2"/>
  <c r="T474" i="2"/>
  <c r="U474" i="2"/>
  <c r="V474" i="2"/>
  <c r="W474" i="2"/>
  <c r="X474" i="2"/>
  <c r="Y474" i="2"/>
  <c r="Z474" i="2"/>
  <c r="T475" i="2"/>
  <c r="U475" i="2"/>
  <c r="V475" i="2"/>
  <c r="W475" i="2"/>
  <c r="X475" i="2"/>
  <c r="Y475" i="2"/>
  <c r="Z475" i="2"/>
  <c r="T476" i="2"/>
  <c r="U476" i="2"/>
  <c r="V476" i="2"/>
  <c r="W476" i="2"/>
  <c r="X476" i="2"/>
  <c r="Y476" i="2"/>
  <c r="Z476" i="2"/>
  <c r="T477" i="2"/>
  <c r="U477" i="2"/>
  <c r="V477" i="2"/>
  <c r="W477" i="2"/>
  <c r="X477" i="2"/>
  <c r="Y477" i="2"/>
  <c r="Z477" i="2"/>
  <c r="T478" i="2"/>
  <c r="U478" i="2"/>
  <c r="V478" i="2"/>
  <c r="W478" i="2"/>
  <c r="X478" i="2"/>
  <c r="Y478" i="2"/>
  <c r="Z478" i="2"/>
  <c r="T479" i="2"/>
  <c r="U479" i="2"/>
  <c r="V479" i="2"/>
  <c r="W479" i="2"/>
  <c r="X479" i="2"/>
  <c r="Y479" i="2"/>
  <c r="Z479" i="2"/>
  <c r="T480" i="2"/>
  <c r="U480" i="2"/>
  <c r="V480" i="2"/>
  <c r="W480" i="2"/>
  <c r="X480" i="2"/>
  <c r="Y480" i="2"/>
  <c r="Z480" i="2"/>
  <c r="T481" i="2"/>
  <c r="U481" i="2"/>
  <c r="V481" i="2"/>
  <c r="W481" i="2"/>
  <c r="X481" i="2"/>
  <c r="Y481" i="2"/>
  <c r="Z481" i="2"/>
  <c r="T482" i="2"/>
  <c r="U482" i="2"/>
  <c r="V482" i="2"/>
  <c r="W482" i="2"/>
  <c r="X482" i="2"/>
  <c r="Y482" i="2"/>
  <c r="Z482" i="2"/>
  <c r="T483" i="2"/>
  <c r="U483" i="2"/>
  <c r="V483" i="2"/>
  <c r="W483" i="2"/>
  <c r="X483" i="2"/>
  <c r="Y483" i="2"/>
  <c r="Z483" i="2"/>
  <c r="S475" i="2"/>
  <c r="S476" i="2"/>
  <c r="S477" i="2"/>
  <c r="S478" i="2"/>
  <c r="S479" i="2"/>
  <c r="S480" i="2"/>
  <c r="S481" i="2"/>
  <c r="S482" i="2"/>
  <c r="S483" i="2"/>
  <c r="S474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P482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P483" i="2"/>
  <c r="B475" i="2"/>
  <c r="B476" i="2"/>
  <c r="B477" i="2"/>
  <c r="B478" i="2"/>
  <c r="B479" i="2"/>
  <c r="B480" i="2"/>
  <c r="B481" i="2"/>
  <c r="B482" i="2"/>
  <c r="B483" i="2"/>
  <c r="B474" i="2"/>
  <c r="T421" i="2"/>
  <c r="U421" i="2"/>
  <c r="V421" i="2"/>
  <c r="W421" i="2"/>
  <c r="X421" i="2"/>
  <c r="Y421" i="2"/>
  <c r="Z421" i="2"/>
  <c r="T422" i="2"/>
  <c r="U422" i="2"/>
  <c r="V422" i="2"/>
  <c r="W422" i="2"/>
  <c r="X422" i="2"/>
  <c r="Y422" i="2"/>
  <c r="Z422" i="2"/>
  <c r="T423" i="2"/>
  <c r="U423" i="2"/>
  <c r="V423" i="2"/>
  <c r="W423" i="2"/>
  <c r="X423" i="2"/>
  <c r="Y423" i="2"/>
  <c r="Z423" i="2"/>
  <c r="T424" i="2"/>
  <c r="U424" i="2"/>
  <c r="V424" i="2"/>
  <c r="W424" i="2"/>
  <c r="X424" i="2"/>
  <c r="Y424" i="2"/>
  <c r="Z424" i="2"/>
  <c r="T425" i="2"/>
  <c r="U425" i="2"/>
  <c r="V425" i="2"/>
  <c r="W425" i="2"/>
  <c r="X425" i="2"/>
  <c r="Y425" i="2"/>
  <c r="Z425" i="2"/>
  <c r="T426" i="2"/>
  <c r="U426" i="2"/>
  <c r="V426" i="2"/>
  <c r="W426" i="2"/>
  <c r="X426" i="2"/>
  <c r="Y426" i="2"/>
  <c r="Z426" i="2"/>
  <c r="T427" i="2"/>
  <c r="U427" i="2"/>
  <c r="V427" i="2"/>
  <c r="W427" i="2"/>
  <c r="X427" i="2"/>
  <c r="Y427" i="2"/>
  <c r="Z427" i="2"/>
  <c r="T428" i="2"/>
  <c r="U428" i="2"/>
  <c r="V428" i="2"/>
  <c r="W428" i="2"/>
  <c r="X428" i="2"/>
  <c r="Y428" i="2"/>
  <c r="Z428" i="2"/>
  <c r="T429" i="2"/>
  <c r="U429" i="2"/>
  <c r="V429" i="2"/>
  <c r="W429" i="2"/>
  <c r="X429" i="2"/>
  <c r="Y429" i="2"/>
  <c r="Z429" i="2"/>
  <c r="T430" i="2"/>
  <c r="U430" i="2"/>
  <c r="V430" i="2"/>
  <c r="W430" i="2"/>
  <c r="X430" i="2"/>
  <c r="Y430" i="2"/>
  <c r="Z430" i="2"/>
  <c r="S422" i="2"/>
  <c r="S423" i="2"/>
  <c r="S424" i="2"/>
  <c r="S425" i="2"/>
  <c r="S426" i="2"/>
  <c r="S427" i="2"/>
  <c r="S428" i="2"/>
  <c r="S429" i="2"/>
  <c r="S430" i="2"/>
  <c r="S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P421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P423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P424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P425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P426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P427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P428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P429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P430" i="2"/>
  <c r="B422" i="2"/>
  <c r="B423" i="2"/>
  <c r="B424" i="2"/>
  <c r="B425" i="2"/>
  <c r="B426" i="2"/>
  <c r="B427" i="2"/>
  <c r="B428" i="2"/>
  <c r="B429" i="2"/>
  <c r="B430" i="2"/>
  <c r="T355" i="2"/>
  <c r="U355" i="2"/>
  <c r="V355" i="2"/>
  <c r="W355" i="2"/>
  <c r="X355" i="2"/>
  <c r="Y355" i="2"/>
  <c r="Z355" i="2"/>
  <c r="T356" i="2"/>
  <c r="U356" i="2"/>
  <c r="V356" i="2"/>
  <c r="W356" i="2"/>
  <c r="X356" i="2"/>
  <c r="Y356" i="2"/>
  <c r="Z356" i="2"/>
  <c r="T357" i="2"/>
  <c r="U357" i="2"/>
  <c r="V357" i="2"/>
  <c r="W357" i="2"/>
  <c r="X357" i="2"/>
  <c r="Y357" i="2"/>
  <c r="Z357" i="2"/>
  <c r="T358" i="2"/>
  <c r="U358" i="2"/>
  <c r="V358" i="2"/>
  <c r="W358" i="2"/>
  <c r="X358" i="2"/>
  <c r="Y358" i="2"/>
  <c r="Z358" i="2"/>
  <c r="T359" i="2"/>
  <c r="U359" i="2"/>
  <c r="V359" i="2"/>
  <c r="W359" i="2"/>
  <c r="X359" i="2"/>
  <c r="Y359" i="2"/>
  <c r="Z359" i="2"/>
  <c r="T360" i="2"/>
  <c r="U360" i="2"/>
  <c r="V360" i="2"/>
  <c r="W360" i="2"/>
  <c r="X360" i="2"/>
  <c r="Y360" i="2"/>
  <c r="Z360" i="2"/>
  <c r="T361" i="2"/>
  <c r="U361" i="2"/>
  <c r="V361" i="2"/>
  <c r="W361" i="2"/>
  <c r="X361" i="2"/>
  <c r="Y361" i="2"/>
  <c r="Z361" i="2"/>
  <c r="T362" i="2"/>
  <c r="U362" i="2"/>
  <c r="V362" i="2"/>
  <c r="W362" i="2"/>
  <c r="X362" i="2"/>
  <c r="Y362" i="2"/>
  <c r="Z362" i="2"/>
  <c r="T363" i="2"/>
  <c r="U363" i="2"/>
  <c r="V363" i="2"/>
  <c r="W363" i="2"/>
  <c r="X363" i="2"/>
  <c r="Y363" i="2"/>
  <c r="Z363" i="2"/>
  <c r="T364" i="2"/>
  <c r="U364" i="2"/>
  <c r="V364" i="2"/>
  <c r="W364" i="2"/>
  <c r="X364" i="2"/>
  <c r="Y364" i="2"/>
  <c r="Z364" i="2"/>
  <c r="S356" i="2"/>
  <c r="S357" i="2"/>
  <c r="S358" i="2"/>
  <c r="S359" i="2"/>
  <c r="S360" i="2"/>
  <c r="S361" i="2"/>
  <c r="S362" i="2"/>
  <c r="S363" i="2"/>
  <c r="S364" i="2"/>
  <c r="S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B356" i="2"/>
  <c r="B357" i="2"/>
  <c r="B358" i="2"/>
  <c r="B359" i="2"/>
  <c r="B360" i="2"/>
  <c r="B361" i="2"/>
  <c r="B362" i="2"/>
  <c r="B363" i="2"/>
  <c r="B364" i="2"/>
  <c r="B421" i="2"/>
  <c r="B355" i="2"/>
  <c r="T339" i="2"/>
  <c r="T340" i="2"/>
  <c r="T341" i="2"/>
  <c r="U339" i="2"/>
  <c r="U340" i="2"/>
  <c r="U341" i="2"/>
  <c r="V339" i="2"/>
  <c r="V340" i="2"/>
  <c r="V341" i="2"/>
  <c r="W339" i="2"/>
  <c r="W340" i="2"/>
  <c r="W341" i="2"/>
  <c r="X339" i="2"/>
  <c r="X340" i="2"/>
  <c r="X341" i="2"/>
  <c r="Y339" i="2"/>
  <c r="Y340" i="2"/>
  <c r="Y341" i="2"/>
  <c r="Z339" i="2"/>
  <c r="Z340" i="2"/>
  <c r="Z341" i="2"/>
  <c r="S339" i="2"/>
  <c r="S340" i="2"/>
  <c r="S341" i="2"/>
  <c r="C339" i="2"/>
  <c r="C340" i="2"/>
  <c r="C341" i="2"/>
  <c r="D339" i="2"/>
  <c r="D340" i="2"/>
  <c r="D341" i="2"/>
  <c r="E339" i="2"/>
  <c r="E340" i="2"/>
  <c r="E341" i="2"/>
  <c r="F339" i="2"/>
  <c r="F340" i="2"/>
  <c r="F341" i="2"/>
  <c r="G339" i="2"/>
  <c r="G340" i="2"/>
  <c r="G341" i="2"/>
  <c r="H339" i="2"/>
  <c r="H340" i="2"/>
  <c r="H341" i="2"/>
  <c r="I339" i="2"/>
  <c r="I340" i="2"/>
  <c r="I341" i="2"/>
  <c r="J339" i="2"/>
  <c r="J340" i="2"/>
  <c r="J341" i="2"/>
  <c r="K339" i="2"/>
  <c r="K340" i="2"/>
  <c r="K341" i="2"/>
  <c r="L339" i="2"/>
  <c r="L340" i="2"/>
  <c r="L341" i="2"/>
  <c r="M339" i="2"/>
  <c r="M340" i="2"/>
  <c r="M341" i="2"/>
  <c r="N339" i="2"/>
  <c r="N340" i="2"/>
  <c r="N341" i="2"/>
  <c r="O339" i="2"/>
  <c r="O340" i="2"/>
  <c r="O341" i="2"/>
  <c r="P339" i="2"/>
  <c r="P340" i="2"/>
  <c r="P341" i="2"/>
  <c r="B339" i="2"/>
  <c r="B340" i="2"/>
  <c r="B341" i="2"/>
  <c r="E44" i="3"/>
  <c r="V79" i="2" s="1"/>
  <c r="A45" i="3"/>
  <c r="A46" i="3"/>
  <c r="A47" i="3"/>
  <c r="A48" i="3"/>
  <c r="A49" i="3"/>
  <c r="A50" i="3"/>
  <c r="A51" i="3"/>
  <c r="A52" i="3"/>
  <c r="A53" i="3"/>
  <c r="A44" i="3"/>
  <c r="F44" i="3"/>
  <c r="Q108" i="2"/>
  <c r="R108" i="2" s="1"/>
  <c r="E45" i="3"/>
  <c r="F45" i="3"/>
  <c r="Q109" i="2"/>
  <c r="R109" i="2"/>
  <c r="E46" i="3"/>
  <c r="T81" i="2" s="1"/>
  <c r="F46" i="3"/>
  <c r="Q110" i="2"/>
  <c r="R110" i="2" s="1"/>
  <c r="E47" i="3"/>
  <c r="F47" i="3"/>
  <c r="Q111" i="2"/>
  <c r="R111" i="2" s="1"/>
  <c r="E48" i="3"/>
  <c r="F48" i="3"/>
  <c r="Q112" i="2"/>
  <c r="R112" i="2" s="1"/>
  <c r="E49" i="3"/>
  <c r="F49" i="3"/>
  <c r="Q113" i="2"/>
  <c r="R113" i="2" s="1"/>
  <c r="E50" i="3"/>
  <c r="F50" i="3"/>
  <c r="Q114" i="2"/>
  <c r="R114" i="2" s="1"/>
  <c r="E51" i="3"/>
  <c r="F51" i="3"/>
  <c r="Q115" i="2"/>
  <c r="R115" i="2"/>
  <c r="E52" i="3"/>
  <c r="C130" i="2" s="1"/>
  <c r="F52" i="3"/>
  <c r="Q116" i="2"/>
  <c r="R116" i="2" s="1"/>
  <c r="E53" i="3"/>
  <c r="F53" i="3"/>
  <c r="Q117" i="2"/>
  <c r="R117" i="2"/>
  <c r="O71" i="4"/>
  <c r="AO71" i="4" s="1"/>
  <c r="O72" i="4"/>
  <c r="AK72" i="4" s="1"/>
  <c r="O73" i="4"/>
  <c r="AK73" i="4" s="1"/>
  <c r="O74" i="4"/>
  <c r="AK74" i="4" s="1"/>
  <c r="O75" i="4"/>
  <c r="AK75" i="4" s="1"/>
  <c r="O76" i="4"/>
  <c r="AK76" i="4" s="1"/>
  <c r="O77" i="4"/>
  <c r="AK77" i="4" s="1"/>
  <c r="O78" i="4"/>
  <c r="O79" i="4"/>
  <c r="O71" i="5"/>
  <c r="R71" i="5" s="1"/>
  <c r="O72" i="5"/>
  <c r="R72" i="5"/>
  <c r="AN72" i="5" s="1"/>
  <c r="O73" i="5"/>
  <c r="R73" i="5" s="1"/>
  <c r="O74" i="5"/>
  <c r="R74" i="5"/>
  <c r="AN74" i="5" s="1"/>
  <c r="O75" i="5"/>
  <c r="R75" i="5" s="1"/>
  <c r="O76" i="5"/>
  <c r="R76" i="5" s="1"/>
  <c r="AP76" i="5" s="1"/>
  <c r="O77" i="5"/>
  <c r="R77" i="5" s="1"/>
  <c r="O78" i="5"/>
  <c r="R78" i="5"/>
  <c r="AN78" i="5" s="1"/>
  <c r="O79" i="5"/>
  <c r="R79" i="5" s="1"/>
  <c r="AL72" i="4"/>
  <c r="AL73" i="4"/>
  <c r="AL76" i="4"/>
  <c r="AL77" i="4"/>
  <c r="AO72" i="5"/>
  <c r="AO74" i="5"/>
  <c r="AM72" i="4"/>
  <c r="AM73" i="4"/>
  <c r="AM74" i="4"/>
  <c r="AM75" i="4"/>
  <c r="AM76" i="4"/>
  <c r="AM77" i="4"/>
  <c r="AP74" i="5"/>
  <c r="AP78" i="5"/>
  <c r="AN72" i="4"/>
  <c r="AN73" i="4"/>
  <c r="AN74" i="4"/>
  <c r="AN76" i="4"/>
  <c r="AN77" i="4"/>
  <c r="AN78" i="4"/>
  <c r="AQ72" i="5"/>
  <c r="AQ74" i="5"/>
  <c r="AO72" i="4"/>
  <c r="AO73" i="4"/>
  <c r="AO76" i="4"/>
  <c r="AO77" i="4"/>
  <c r="AO79" i="4"/>
  <c r="AR72" i="5"/>
  <c r="AR74" i="5"/>
  <c r="AP72" i="4"/>
  <c r="AP73" i="4"/>
  <c r="AP74" i="4"/>
  <c r="AP75" i="4"/>
  <c r="AP76" i="4"/>
  <c r="AP77" i="4"/>
  <c r="AS74" i="5"/>
  <c r="AS76" i="5"/>
  <c r="AQ72" i="4"/>
  <c r="AQ73" i="4"/>
  <c r="AQ76" i="4"/>
  <c r="AQ77" i="4"/>
  <c r="AT72" i="5"/>
  <c r="AT74" i="5"/>
  <c r="AR71" i="4"/>
  <c r="AR72" i="4"/>
  <c r="AR73" i="4"/>
  <c r="AR76" i="4"/>
  <c r="AR77" i="4"/>
  <c r="AR79" i="4"/>
  <c r="AU74" i="5"/>
  <c r="AU78" i="5"/>
  <c r="AS72" i="4"/>
  <c r="AS73" i="4"/>
  <c r="AS74" i="4"/>
  <c r="AS76" i="4"/>
  <c r="AS77" i="4"/>
  <c r="AV74" i="5"/>
  <c r="AV76" i="5"/>
  <c r="AT72" i="4"/>
  <c r="AT73" i="4"/>
  <c r="AT76" i="4"/>
  <c r="AT77" i="4"/>
  <c r="AW72" i="5"/>
  <c r="AW74" i="5"/>
  <c r="AW78" i="5"/>
  <c r="O96" i="4"/>
  <c r="AL96" i="4" s="1"/>
  <c r="O97" i="4"/>
  <c r="AK97" i="4"/>
  <c r="O98" i="4"/>
  <c r="AK98" i="4" s="1"/>
  <c r="O99" i="4"/>
  <c r="AK99" i="4"/>
  <c r="O100" i="4"/>
  <c r="O101" i="4"/>
  <c r="AK101" i="4"/>
  <c r="O102" i="4"/>
  <c r="AK102" i="4" s="1"/>
  <c r="O103" i="4"/>
  <c r="AK103" i="4"/>
  <c r="O104" i="4"/>
  <c r="O96" i="5"/>
  <c r="R96" i="5" s="1"/>
  <c r="O97" i="5"/>
  <c r="R97" i="5"/>
  <c r="AN97" i="5" s="1"/>
  <c r="O98" i="5"/>
  <c r="R98" i="5" s="1"/>
  <c r="O99" i="5"/>
  <c r="R99" i="5"/>
  <c r="O100" i="5"/>
  <c r="R100" i="5" s="1"/>
  <c r="O101" i="5"/>
  <c r="R101" i="5"/>
  <c r="AN101" i="5" s="1"/>
  <c r="O102" i="5"/>
  <c r="R102" i="5" s="1"/>
  <c r="O103" i="5"/>
  <c r="R103" i="5" s="1"/>
  <c r="O104" i="5"/>
  <c r="R104" i="5" s="1"/>
  <c r="AL97" i="4"/>
  <c r="AL99" i="4"/>
  <c r="AL101" i="4"/>
  <c r="AL103" i="4"/>
  <c r="AL104" i="4"/>
  <c r="AO101" i="5"/>
  <c r="AM97" i="4"/>
  <c r="AM98" i="4"/>
  <c r="AM99" i="4"/>
  <c r="AM101" i="4"/>
  <c r="AM103" i="4"/>
  <c r="AP101" i="5"/>
  <c r="AN97" i="4"/>
  <c r="AN98" i="4"/>
  <c r="AN99" i="4"/>
  <c r="AN101" i="4"/>
  <c r="AN102" i="4"/>
  <c r="AN103" i="4"/>
  <c r="AQ101" i="5"/>
  <c r="AO96" i="4"/>
  <c r="AO97" i="4"/>
  <c r="AO99" i="4"/>
  <c r="AO101" i="4"/>
  <c r="AO103" i="4"/>
  <c r="AO104" i="4"/>
  <c r="AR101" i="5"/>
  <c r="AP97" i="4"/>
  <c r="AP98" i="4"/>
  <c r="AP99" i="4"/>
  <c r="AP101" i="4"/>
  <c r="AP103" i="4"/>
  <c r="AS97" i="5"/>
  <c r="AS101" i="5"/>
  <c r="AQ97" i="4"/>
  <c r="AQ99" i="4"/>
  <c r="AQ100" i="4"/>
  <c r="AQ101" i="4"/>
  <c r="AQ103" i="4"/>
  <c r="AT97" i="5"/>
  <c r="AT101" i="5"/>
  <c r="AT103" i="5"/>
  <c r="AR96" i="4"/>
  <c r="AR97" i="4"/>
  <c r="AR99" i="4"/>
  <c r="AR101" i="4"/>
  <c r="AR103" i="4"/>
  <c r="AR104" i="4"/>
  <c r="AU101" i="5"/>
  <c r="AS97" i="4"/>
  <c r="AS98" i="4"/>
  <c r="AS99" i="4"/>
  <c r="AS101" i="4"/>
  <c r="AS103" i="4"/>
  <c r="AV101" i="5"/>
  <c r="AT97" i="4"/>
  <c r="AT98" i="4"/>
  <c r="AT99" i="4"/>
  <c r="AT101" i="4"/>
  <c r="AT102" i="4"/>
  <c r="AT103" i="4"/>
  <c r="AW97" i="5"/>
  <c r="AW101" i="5"/>
  <c r="O121" i="4"/>
  <c r="O122" i="4"/>
  <c r="AK122" i="4"/>
  <c r="O123" i="4"/>
  <c r="AK123" i="4" s="1"/>
  <c r="O124" i="4"/>
  <c r="AK124" i="4"/>
  <c r="O125" i="4"/>
  <c r="O126" i="4"/>
  <c r="AK126" i="4"/>
  <c r="O127" i="4"/>
  <c r="AK127" i="4" s="1"/>
  <c r="O128" i="4"/>
  <c r="AK128" i="4"/>
  <c r="O129" i="4"/>
  <c r="O121" i="5"/>
  <c r="R121" i="5" s="1"/>
  <c r="O122" i="5"/>
  <c r="R122" i="5" s="1"/>
  <c r="O123" i="5"/>
  <c r="R123" i="5" s="1"/>
  <c r="O124" i="5"/>
  <c r="R124" i="5" s="1"/>
  <c r="O125" i="5"/>
  <c r="R125" i="5" s="1"/>
  <c r="O126" i="5"/>
  <c r="R126" i="5" s="1"/>
  <c r="O127" i="5"/>
  <c r="R127" i="5" s="1"/>
  <c r="O128" i="5"/>
  <c r="R128" i="5" s="1"/>
  <c r="O129" i="5"/>
  <c r="R129" i="5" s="1"/>
  <c r="AL122" i="4"/>
  <c r="AL123" i="4"/>
  <c r="AL124" i="4"/>
  <c r="AL126" i="4"/>
  <c r="AL128" i="4"/>
  <c r="AO123" i="5"/>
  <c r="AM122" i="4"/>
  <c r="AM124" i="4"/>
  <c r="AM126" i="4"/>
  <c r="AM127" i="4"/>
  <c r="AM128" i="4"/>
  <c r="AN122" i="4"/>
  <c r="AN123" i="4"/>
  <c r="AN124" i="4"/>
  <c r="AN126" i="4"/>
  <c r="AN128" i="4"/>
  <c r="AO121" i="4"/>
  <c r="AO122" i="4"/>
  <c r="AO124" i="4"/>
  <c r="AO125" i="4"/>
  <c r="AO126" i="4"/>
  <c r="AO128" i="4"/>
  <c r="AP121" i="4"/>
  <c r="AP122" i="4"/>
  <c r="AP124" i="4"/>
  <c r="AP125" i="4"/>
  <c r="AP126" i="4"/>
  <c r="AP128" i="4"/>
  <c r="AQ121" i="4"/>
  <c r="AQ122" i="4"/>
  <c r="AQ124" i="4"/>
  <c r="AQ126" i="4"/>
  <c r="AQ128" i="4"/>
  <c r="AR122" i="4"/>
  <c r="AR124" i="4"/>
  <c r="AR125" i="4"/>
  <c r="AR126" i="4"/>
  <c r="AR128" i="4"/>
  <c r="AU123" i="5"/>
  <c r="AS122" i="4"/>
  <c r="AS123" i="4"/>
  <c r="AS124" i="4"/>
  <c r="AS126" i="4"/>
  <c r="AS127" i="4"/>
  <c r="AS128" i="4"/>
  <c r="AV123" i="5"/>
  <c r="AT122" i="4"/>
  <c r="AT123" i="4"/>
  <c r="AT124" i="4"/>
  <c r="AT126" i="4"/>
  <c r="AT127" i="4"/>
  <c r="AT128" i="4"/>
  <c r="AW123" i="5"/>
  <c r="O146" i="4"/>
  <c r="AK146" i="4"/>
  <c r="O147" i="4"/>
  <c r="AN147" i="4" s="1"/>
  <c r="O148" i="4"/>
  <c r="AK148" i="4"/>
  <c r="O149" i="4"/>
  <c r="O150" i="4"/>
  <c r="AK150" i="4" s="1"/>
  <c r="O151" i="4"/>
  <c r="AK151" i="4" s="1"/>
  <c r="O152" i="4"/>
  <c r="O153" i="4"/>
  <c r="O154" i="4"/>
  <c r="AK154" i="4" s="1"/>
  <c r="O146" i="5"/>
  <c r="R146" i="5"/>
  <c r="AN146" i="5" s="1"/>
  <c r="O147" i="5"/>
  <c r="R147" i="5" s="1"/>
  <c r="O148" i="5"/>
  <c r="R148" i="5"/>
  <c r="AN148" i="5" s="1"/>
  <c r="O149" i="5"/>
  <c r="R149" i="5" s="1"/>
  <c r="O150" i="5"/>
  <c r="R150" i="5" s="1"/>
  <c r="O151" i="5"/>
  <c r="R151" i="5" s="1"/>
  <c r="O152" i="5"/>
  <c r="R152" i="5"/>
  <c r="O153" i="5"/>
  <c r="R153" i="5" s="1"/>
  <c r="O154" i="5"/>
  <c r="R154" i="5" s="1"/>
  <c r="AL146" i="4"/>
  <c r="AL147" i="4"/>
  <c r="AL148" i="4"/>
  <c r="AL150" i="4"/>
  <c r="AL151" i="4"/>
  <c r="AL154" i="4"/>
  <c r="AO148" i="5"/>
  <c r="AO152" i="5"/>
  <c r="AM146" i="4"/>
  <c r="AM148" i="4"/>
  <c r="AM150" i="4"/>
  <c r="AM151" i="4"/>
  <c r="AM153" i="4"/>
  <c r="AM154" i="4"/>
  <c r="AP146" i="5"/>
  <c r="AP148" i="5"/>
  <c r="AN146" i="4"/>
  <c r="AN148" i="4"/>
  <c r="AN150" i="4"/>
  <c r="AN151" i="4"/>
  <c r="AN154" i="4"/>
  <c r="AQ148" i="5"/>
  <c r="AQ150" i="5"/>
  <c r="AO146" i="4"/>
  <c r="AO148" i="4"/>
  <c r="AO149" i="4"/>
  <c r="AO150" i="4"/>
  <c r="AO151" i="4"/>
  <c r="AO153" i="4"/>
  <c r="AO154" i="4"/>
  <c r="AR148" i="5"/>
  <c r="AR150" i="5"/>
  <c r="AP146" i="4"/>
  <c r="AP147" i="4"/>
  <c r="AP148" i="4"/>
  <c r="AP150" i="4"/>
  <c r="AP151" i="4"/>
  <c r="AP154" i="4"/>
  <c r="AS146" i="5"/>
  <c r="AS148" i="5"/>
  <c r="AS152" i="5"/>
  <c r="AQ146" i="4"/>
  <c r="AQ148" i="4"/>
  <c r="AQ150" i="4"/>
  <c r="AQ151" i="4"/>
  <c r="AQ153" i="4"/>
  <c r="AQ154" i="4"/>
  <c r="AT148" i="5"/>
  <c r="AT150" i="5"/>
  <c r="AT152" i="5"/>
  <c r="AR146" i="4"/>
  <c r="AR148" i="4"/>
  <c r="AR149" i="4"/>
  <c r="AR150" i="4"/>
  <c r="AR151" i="4"/>
  <c r="AR152" i="4"/>
  <c r="AR153" i="4"/>
  <c r="AR154" i="4"/>
  <c r="AU146" i="5"/>
  <c r="AU148" i="5"/>
  <c r="AS146" i="4"/>
  <c r="AS147" i="4"/>
  <c r="AS148" i="4"/>
  <c r="AS150" i="4"/>
  <c r="AS151" i="4"/>
  <c r="AS154" i="4"/>
  <c r="AV146" i="5"/>
  <c r="AV148" i="5"/>
  <c r="AV152" i="5"/>
  <c r="AT146" i="4"/>
  <c r="AT148" i="4"/>
  <c r="AT149" i="4"/>
  <c r="AT150" i="4"/>
  <c r="AT151" i="4"/>
  <c r="AT154" i="4"/>
  <c r="AW148" i="5"/>
  <c r="AW150" i="5"/>
  <c r="O21" i="4"/>
  <c r="AK21" i="4"/>
  <c r="O22" i="4"/>
  <c r="O23" i="4"/>
  <c r="AK23" i="4"/>
  <c r="O24" i="4"/>
  <c r="O25" i="4"/>
  <c r="AK25" i="4"/>
  <c r="O26" i="4"/>
  <c r="O27" i="4"/>
  <c r="AK27" i="4" s="1"/>
  <c r="O28" i="4"/>
  <c r="O29" i="4"/>
  <c r="AK29" i="4" s="1"/>
  <c r="O21" i="5"/>
  <c r="R21" i="5" s="1"/>
  <c r="O22" i="5"/>
  <c r="R22" i="5" s="1"/>
  <c r="O23" i="5"/>
  <c r="R23" i="5" s="1"/>
  <c r="O24" i="5"/>
  <c r="R24" i="5" s="1"/>
  <c r="O25" i="5"/>
  <c r="R25" i="5" s="1"/>
  <c r="O26" i="5"/>
  <c r="R26" i="5" s="1"/>
  <c r="O27" i="5"/>
  <c r="R27" i="5" s="1"/>
  <c r="O28" i="5"/>
  <c r="R28" i="5" s="1"/>
  <c r="O29" i="5"/>
  <c r="R29" i="5" s="1"/>
  <c r="AL21" i="4"/>
  <c r="AL23" i="4"/>
  <c r="AL24" i="4"/>
  <c r="AL25" i="4"/>
  <c r="AL27" i="4"/>
  <c r="AL29" i="4"/>
  <c r="AM21" i="4"/>
  <c r="AM23" i="4"/>
  <c r="AM24" i="4"/>
  <c r="AM25" i="4"/>
  <c r="AM27" i="4"/>
  <c r="AM29" i="4"/>
  <c r="AN21" i="4"/>
  <c r="AN22" i="4"/>
  <c r="AN23" i="4"/>
  <c r="AN25" i="4"/>
  <c r="AN26" i="4"/>
  <c r="AN27" i="4"/>
  <c r="AN29" i="4"/>
  <c r="AO21" i="4"/>
  <c r="AO22" i="4"/>
  <c r="AO23" i="4"/>
  <c r="AO25" i="4"/>
  <c r="AO26" i="4"/>
  <c r="AO27" i="4"/>
  <c r="AO29" i="4"/>
  <c r="AP21" i="4"/>
  <c r="AP23" i="4"/>
  <c r="AP24" i="4"/>
  <c r="AP25" i="4"/>
  <c r="AP27" i="4"/>
  <c r="AP29" i="4"/>
  <c r="AQ21" i="4"/>
  <c r="AQ22" i="4"/>
  <c r="AQ23" i="4"/>
  <c r="AQ25" i="4"/>
  <c r="AQ26" i="4"/>
  <c r="AQ27" i="4"/>
  <c r="AQ29" i="4"/>
  <c r="AR21" i="4"/>
  <c r="AR22" i="4"/>
  <c r="AR23" i="4"/>
  <c r="AR25" i="4"/>
  <c r="AR26" i="4"/>
  <c r="AR27" i="4"/>
  <c r="AR29" i="4"/>
  <c r="AS21" i="4"/>
  <c r="AS23" i="4"/>
  <c r="AS24" i="4"/>
  <c r="AS25" i="4"/>
  <c r="AS27" i="4"/>
  <c r="AS29" i="4"/>
  <c r="AT21" i="4"/>
  <c r="AT23" i="4"/>
  <c r="AT24" i="4"/>
  <c r="AT25" i="4"/>
  <c r="AT27" i="4"/>
  <c r="AT29" i="4"/>
  <c r="O46" i="4"/>
  <c r="AK46" i="4" s="1"/>
  <c r="O47" i="4"/>
  <c r="AK47" i="4" s="1"/>
  <c r="O48" i="4"/>
  <c r="AK48" i="4" s="1"/>
  <c r="O49" i="4"/>
  <c r="O50" i="4"/>
  <c r="O51" i="4"/>
  <c r="AK51" i="4" s="1"/>
  <c r="O52" i="4"/>
  <c r="AK52" i="4" s="1"/>
  <c r="O53" i="4"/>
  <c r="AP53" i="4" s="1"/>
  <c r="O54" i="4"/>
  <c r="AM54" i="4" s="1"/>
  <c r="O46" i="5"/>
  <c r="R46" i="5" s="1"/>
  <c r="O47" i="5"/>
  <c r="R47" i="5" s="1"/>
  <c r="O48" i="5"/>
  <c r="R48" i="5" s="1"/>
  <c r="O49" i="5"/>
  <c r="R49" i="5" s="1"/>
  <c r="O50" i="5"/>
  <c r="R50" i="5"/>
  <c r="AN50" i="5"/>
  <c r="O51" i="5"/>
  <c r="R51" i="5" s="1"/>
  <c r="O52" i="5"/>
  <c r="R52" i="5" s="1"/>
  <c r="O53" i="5"/>
  <c r="R53" i="5" s="1"/>
  <c r="O54" i="5"/>
  <c r="R54" i="5" s="1"/>
  <c r="AL47" i="4"/>
  <c r="AL48" i="4"/>
  <c r="AL51" i="4"/>
  <c r="AL52" i="4"/>
  <c r="AO50" i="5"/>
  <c r="AM47" i="4"/>
  <c r="AM48" i="4"/>
  <c r="AM50" i="4"/>
  <c r="AM51" i="4"/>
  <c r="AM52" i="4"/>
  <c r="AP50" i="5"/>
  <c r="AN47" i="4"/>
  <c r="AN48" i="4"/>
  <c r="AN50" i="4"/>
  <c r="AN51" i="4"/>
  <c r="AN52" i="4"/>
  <c r="AQ46" i="5"/>
  <c r="AQ47" i="5"/>
  <c r="AQ49" i="5"/>
  <c r="AQ50" i="5"/>
  <c r="AQ52" i="5"/>
  <c r="AQ54" i="5"/>
  <c r="AO47" i="4"/>
  <c r="AO48" i="4"/>
  <c r="AO49" i="4"/>
  <c r="AO51" i="4"/>
  <c r="AO52" i="4"/>
  <c r="AR47" i="5"/>
  <c r="AR49" i="5"/>
  <c r="AR50" i="5"/>
  <c r="AR52" i="5"/>
  <c r="AP47" i="4"/>
  <c r="AP48" i="4"/>
  <c r="AP49" i="4"/>
  <c r="AP51" i="4"/>
  <c r="AP52" i="4"/>
  <c r="AS46" i="5"/>
  <c r="AS47" i="5"/>
  <c r="AS48" i="5"/>
  <c r="AS50" i="5"/>
  <c r="AS51" i="5"/>
  <c r="AS52" i="5"/>
  <c r="AS54" i="5"/>
  <c r="AQ47" i="4"/>
  <c r="AQ48" i="4"/>
  <c r="AQ50" i="4"/>
  <c r="AQ51" i="4"/>
  <c r="AQ52" i="4"/>
  <c r="AQ54" i="4"/>
  <c r="AT47" i="5"/>
  <c r="AT50" i="5"/>
  <c r="AT51" i="5"/>
  <c r="AT52" i="5"/>
  <c r="AR47" i="4"/>
  <c r="AR48" i="4"/>
  <c r="AR50" i="4"/>
  <c r="AR51" i="4"/>
  <c r="AR52" i="4"/>
  <c r="AR54" i="4"/>
  <c r="AU46" i="5"/>
  <c r="AU47" i="5"/>
  <c r="AU49" i="5"/>
  <c r="AU50" i="5"/>
  <c r="AU52" i="5"/>
  <c r="AU54" i="5"/>
  <c r="AS47" i="4"/>
  <c r="AS48" i="4"/>
  <c r="AS51" i="4"/>
  <c r="AS52" i="4"/>
  <c r="AS53" i="4"/>
  <c r="AV47" i="5"/>
  <c r="AV49" i="5"/>
  <c r="AV50" i="5"/>
  <c r="AV52" i="5"/>
  <c r="AT47" i="4"/>
  <c r="AT48" i="4"/>
  <c r="AT49" i="4"/>
  <c r="AT51" i="4"/>
  <c r="AT52" i="4"/>
  <c r="AT53" i="4"/>
  <c r="AW46" i="5"/>
  <c r="AW47" i="5"/>
  <c r="AW48" i="5"/>
  <c r="AW50" i="5"/>
  <c r="AW51" i="5"/>
  <c r="AW52" i="5"/>
  <c r="AW54" i="5"/>
  <c r="Q118" i="2"/>
  <c r="R118" i="2" s="1"/>
  <c r="AA108" i="2"/>
  <c r="AA109" i="2"/>
  <c r="AA110" i="2"/>
  <c r="AA111" i="2"/>
  <c r="AA112" i="2"/>
  <c r="AA113" i="2"/>
  <c r="AA114" i="2"/>
  <c r="AA115" i="2"/>
  <c r="AA116" i="2"/>
  <c r="AA117" i="2"/>
  <c r="N71" i="4"/>
  <c r="AA71" i="4"/>
  <c r="N72" i="4"/>
  <c r="AA72" i="4"/>
  <c r="N73" i="4"/>
  <c r="N74" i="4"/>
  <c r="AA74" i="4"/>
  <c r="N75" i="4"/>
  <c r="AC75" i="4" s="1"/>
  <c r="AA75" i="4"/>
  <c r="N76" i="4"/>
  <c r="AA76" i="4"/>
  <c r="N77" i="4"/>
  <c r="N78" i="4"/>
  <c r="AA78" i="4"/>
  <c r="N79" i="4"/>
  <c r="AH79" i="4" s="1"/>
  <c r="AA79" i="4"/>
  <c r="N71" i="5"/>
  <c r="Q71" i="5" s="1"/>
  <c r="N72" i="5"/>
  <c r="Q72" i="5"/>
  <c r="N73" i="5"/>
  <c r="Q73" i="5" s="1"/>
  <c r="N74" i="5"/>
  <c r="Q74" i="5"/>
  <c r="AD74" i="5" s="1"/>
  <c r="N75" i="5"/>
  <c r="Q75" i="5" s="1"/>
  <c r="N76" i="5"/>
  <c r="Q76" i="5" s="1"/>
  <c r="N77" i="5"/>
  <c r="Q77" i="5" s="1"/>
  <c r="N78" i="5"/>
  <c r="Q78" i="5"/>
  <c r="N79" i="5"/>
  <c r="Q79" i="5" s="1"/>
  <c r="AB72" i="4"/>
  <c r="AB74" i="4"/>
  <c r="AB76" i="4"/>
  <c r="AB78" i="4"/>
  <c r="AE74" i="5"/>
  <c r="AC71" i="4"/>
  <c r="AC72" i="4"/>
  <c r="AC74" i="4"/>
  <c r="AC76" i="4"/>
  <c r="AC78" i="4"/>
  <c r="AC79" i="4"/>
  <c r="AD72" i="4"/>
  <c r="AD74" i="4"/>
  <c r="AD76" i="4"/>
  <c r="AD78" i="4"/>
  <c r="AG74" i="5"/>
  <c r="AE72" i="4"/>
  <c r="AE74" i="4"/>
  <c r="AE75" i="4"/>
  <c r="AE76" i="4"/>
  <c r="AE78" i="4"/>
  <c r="AE79" i="4"/>
  <c r="AF71" i="4"/>
  <c r="AF72" i="4"/>
  <c r="AF74" i="4"/>
  <c r="AF75" i="4"/>
  <c r="AF76" i="4"/>
  <c r="AF78" i="4"/>
  <c r="AF79" i="4"/>
  <c r="AI74" i="5"/>
  <c r="AG72" i="4"/>
  <c r="AG74" i="4"/>
  <c r="AG76" i="4"/>
  <c r="AG78" i="4"/>
  <c r="AH71" i="4"/>
  <c r="AH72" i="4"/>
  <c r="AH74" i="4"/>
  <c r="AH75" i="4"/>
  <c r="AH76" i="4"/>
  <c r="AH78" i="4"/>
  <c r="AK74" i="5"/>
  <c r="AI72" i="4"/>
  <c r="AI74" i="4"/>
  <c r="AI76" i="4"/>
  <c r="AI77" i="4"/>
  <c r="AI78" i="4"/>
  <c r="AJ72" i="4"/>
  <c r="AJ74" i="4"/>
  <c r="AJ76" i="4"/>
  <c r="AJ78" i="4"/>
  <c r="AM74" i="5"/>
  <c r="N96" i="4"/>
  <c r="AE96" i="4" s="1"/>
  <c r="N97" i="4"/>
  <c r="AA97" i="4"/>
  <c r="N98" i="4"/>
  <c r="N99" i="4"/>
  <c r="AA99" i="4"/>
  <c r="N100" i="4"/>
  <c r="N101" i="4"/>
  <c r="AA101" i="4"/>
  <c r="N102" i="4"/>
  <c r="AI102" i="4" s="1"/>
  <c r="N103" i="4"/>
  <c r="AA103" i="4"/>
  <c r="N104" i="4"/>
  <c r="N96" i="5"/>
  <c r="Q96" i="5" s="1"/>
  <c r="N97" i="5"/>
  <c r="Q97" i="5" s="1"/>
  <c r="N98" i="5"/>
  <c r="Q98" i="5" s="1"/>
  <c r="N99" i="5"/>
  <c r="Q99" i="5"/>
  <c r="AK99" i="5" s="1"/>
  <c r="N100" i="5"/>
  <c r="Q100" i="5" s="1"/>
  <c r="N101" i="5"/>
  <c r="Q101" i="5"/>
  <c r="AD101" i="5" s="1"/>
  <c r="N102" i="5"/>
  <c r="Q102" i="5" s="1"/>
  <c r="N103" i="5"/>
  <c r="Q103" i="5" s="1"/>
  <c r="N104" i="5"/>
  <c r="Q104" i="5" s="1"/>
  <c r="AB96" i="4"/>
  <c r="AB97" i="4"/>
  <c r="AB99" i="4"/>
  <c r="AB100" i="4"/>
  <c r="AB101" i="4"/>
  <c r="AB103" i="4"/>
  <c r="AE101" i="5"/>
  <c r="AE103" i="5"/>
  <c r="AC97" i="4"/>
  <c r="AC98" i="4"/>
  <c r="AC99" i="4"/>
  <c r="AC101" i="4"/>
  <c r="AC103" i="4"/>
  <c r="AD97" i="4"/>
  <c r="AD98" i="4"/>
  <c r="AD99" i="4"/>
  <c r="AD101" i="4"/>
  <c r="AD103" i="4"/>
  <c r="AG101" i="5"/>
  <c r="AG103" i="5"/>
  <c r="AE97" i="4"/>
  <c r="AE99" i="4"/>
  <c r="AE100" i="4"/>
  <c r="AE101" i="4"/>
  <c r="AE103" i="4"/>
  <c r="AF97" i="4"/>
  <c r="AF98" i="4"/>
  <c r="AF99" i="4"/>
  <c r="AF101" i="4"/>
  <c r="AF102" i="4"/>
  <c r="AF103" i="4"/>
  <c r="AI99" i="5"/>
  <c r="AI101" i="5"/>
  <c r="AG97" i="4"/>
  <c r="AG99" i="4"/>
  <c r="AG100" i="4"/>
  <c r="AG101" i="4"/>
  <c r="AG103" i="4"/>
  <c r="AH96" i="4"/>
  <c r="AH97" i="4"/>
  <c r="AH99" i="4"/>
  <c r="AH100" i="4"/>
  <c r="AH101" i="4"/>
  <c r="AH103" i="4"/>
  <c r="AK101" i="5"/>
  <c r="AI96" i="4"/>
  <c r="AI97" i="4"/>
  <c r="AI99" i="4"/>
  <c r="AI100" i="4"/>
  <c r="AI101" i="4"/>
  <c r="AI103" i="4"/>
  <c r="AJ96" i="4"/>
  <c r="AJ97" i="4"/>
  <c r="AJ99" i="4"/>
  <c r="AJ100" i="4"/>
  <c r="AJ101" i="4"/>
  <c r="AJ103" i="4"/>
  <c r="AM101" i="5"/>
  <c r="AM103" i="5"/>
  <c r="N121" i="4"/>
  <c r="AC121" i="4" s="1"/>
  <c r="N122" i="4"/>
  <c r="N123" i="4"/>
  <c r="AA123" i="4" s="1"/>
  <c r="N124" i="4"/>
  <c r="AI124" i="4" s="1"/>
  <c r="AA124" i="4"/>
  <c r="N125" i="4"/>
  <c r="AA125" i="4" s="1"/>
  <c r="N126" i="4"/>
  <c r="N127" i="4"/>
  <c r="AA127" i="4" s="1"/>
  <c r="N128" i="4"/>
  <c r="AD128" i="4" s="1"/>
  <c r="AA128" i="4"/>
  <c r="N129" i="4"/>
  <c r="AC129" i="4" s="1"/>
  <c r="N121" i="5"/>
  <c r="Q121" i="5" s="1"/>
  <c r="N122" i="5"/>
  <c r="Q122" i="5"/>
  <c r="AD122" i="5" s="1"/>
  <c r="N123" i="5"/>
  <c r="Q123" i="5" s="1"/>
  <c r="N124" i="5"/>
  <c r="Q124" i="5"/>
  <c r="AD124" i="5" s="1"/>
  <c r="N125" i="5"/>
  <c r="Q125" i="5" s="1"/>
  <c r="N126" i="5"/>
  <c r="Q126" i="5"/>
  <c r="N127" i="5"/>
  <c r="Q127" i="5" s="1"/>
  <c r="N128" i="5"/>
  <c r="Q128" i="5" s="1"/>
  <c r="N129" i="5"/>
  <c r="Q129" i="5" s="1"/>
  <c r="AB121" i="4"/>
  <c r="AB124" i="4"/>
  <c r="AB125" i="4"/>
  <c r="AB128" i="4"/>
  <c r="AB129" i="4"/>
  <c r="AE124" i="5"/>
  <c r="AC123" i="4"/>
  <c r="AC124" i="4"/>
  <c r="AC127" i="4"/>
  <c r="AC128" i="4"/>
  <c r="AD121" i="4"/>
  <c r="AD123" i="4"/>
  <c r="AD125" i="4"/>
  <c r="AD127" i="4"/>
  <c r="AD129" i="4"/>
  <c r="AG122" i="5"/>
  <c r="AE121" i="4"/>
  <c r="AE123" i="4"/>
  <c r="AE124" i="4"/>
  <c r="AE125" i="4"/>
  <c r="AE127" i="4"/>
  <c r="AE128" i="4"/>
  <c r="AE129" i="4"/>
  <c r="AF123" i="4"/>
  <c r="AF124" i="4"/>
  <c r="AF127" i="4"/>
  <c r="AF128" i="4"/>
  <c r="AI122" i="5"/>
  <c r="AI124" i="5"/>
  <c r="AG121" i="4"/>
  <c r="AG124" i="4"/>
  <c r="AG125" i="4"/>
  <c r="AG128" i="4"/>
  <c r="AG129" i="4"/>
  <c r="AH121" i="4"/>
  <c r="AH123" i="4"/>
  <c r="AH124" i="4"/>
  <c r="AH125" i="4"/>
  <c r="AH127" i="4"/>
  <c r="AH128" i="4"/>
  <c r="AH129" i="4"/>
  <c r="AK122" i="5"/>
  <c r="AK124" i="5"/>
  <c r="AI121" i="4"/>
  <c r="AI123" i="4"/>
  <c r="AI125" i="4"/>
  <c r="AI127" i="4"/>
  <c r="AI128" i="4"/>
  <c r="AI129" i="4"/>
  <c r="AJ121" i="4"/>
  <c r="AJ124" i="4"/>
  <c r="AJ125" i="4"/>
  <c r="AJ128" i="4"/>
  <c r="AJ129" i="4"/>
  <c r="AM124" i="5"/>
  <c r="N146" i="4"/>
  <c r="AA146" i="4"/>
  <c r="N147" i="4"/>
  <c r="AG147" i="4" s="1"/>
  <c r="AA147" i="4"/>
  <c r="N148" i="4"/>
  <c r="AA148" i="4"/>
  <c r="N149" i="4"/>
  <c r="AA149" i="4" s="1"/>
  <c r="N150" i="4"/>
  <c r="AA150" i="4"/>
  <c r="N151" i="4"/>
  <c r="AB151" i="4" s="1"/>
  <c r="AA151" i="4"/>
  <c r="N152" i="4"/>
  <c r="AA152" i="4"/>
  <c r="N153" i="4"/>
  <c r="AC153" i="4" s="1"/>
  <c r="N154" i="4"/>
  <c r="AA154" i="4"/>
  <c r="N146" i="5"/>
  <c r="Q146" i="5" s="1"/>
  <c r="N147" i="5"/>
  <c r="Q147" i="5" s="1"/>
  <c r="N148" i="5"/>
  <c r="Q148" i="5" s="1"/>
  <c r="N149" i="5"/>
  <c r="Q149" i="5" s="1"/>
  <c r="N150" i="5"/>
  <c r="Q150" i="5" s="1"/>
  <c r="N151" i="5"/>
  <c r="Q151" i="5" s="1"/>
  <c r="N152" i="5"/>
  <c r="Q152" i="5" s="1"/>
  <c r="N153" i="5"/>
  <c r="Q153" i="5"/>
  <c r="AD153" i="5" s="1"/>
  <c r="N154" i="5"/>
  <c r="Q154" i="5" s="1"/>
  <c r="AB146" i="4"/>
  <c r="AB148" i="4"/>
  <c r="AB150" i="4"/>
  <c r="AB152" i="4"/>
  <c r="AB153" i="4"/>
  <c r="AB154" i="4"/>
  <c r="AC146" i="4"/>
  <c r="AC147" i="4"/>
  <c r="AC148" i="4"/>
  <c r="AC150" i="4"/>
  <c r="AC151" i="4"/>
  <c r="AC152" i="4"/>
  <c r="AC154" i="4"/>
  <c r="AD146" i="4"/>
  <c r="AD147" i="4"/>
  <c r="AD148" i="4"/>
  <c r="AD149" i="4"/>
  <c r="AD150" i="4"/>
  <c r="AD151" i="4"/>
  <c r="AD152" i="4"/>
  <c r="AD153" i="4"/>
  <c r="AD154" i="4"/>
  <c r="AG153" i="5"/>
  <c r="AE146" i="4"/>
  <c r="AE147" i="4"/>
  <c r="AE148" i="4"/>
  <c r="AE149" i="4"/>
  <c r="AE150" i="4"/>
  <c r="AE151" i="4"/>
  <c r="AE152" i="4"/>
  <c r="AE153" i="4"/>
  <c r="AE154" i="4"/>
  <c r="AF146" i="4"/>
  <c r="AF147" i="4"/>
  <c r="AF148" i="4"/>
  <c r="AF150" i="4"/>
  <c r="AF151" i="4"/>
  <c r="AF152" i="4"/>
  <c r="AF154" i="4"/>
  <c r="AI151" i="5"/>
  <c r="AI153" i="5"/>
  <c r="AG146" i="4"/>
  <c r="AG148" i="4"/>
  <c r="AG149" i="4"/>
  <c r="AG150" i="4"/>
  <c r="AG151" i="4"/>
  <c r="AG152" i="4"/>
  <c r="AG153" i="4"/>
  <c r="AG154" i="4"/>
  <c r="AH146" i="4"/>
  <c r="AH147" i="4"/>
  <c r="AH148" i="4"/>
  <c r="AH149" i="4"/>
  <c r="AH150" i="4"/>
  <c r="AH151" i="4"/>
  <c r="AH152" i="4"/>
  <c r="AH153" i="4"/>
  <c r="AH154" i="4"/>
  <c r="AK153" i="5"/>
  <c r="AI146" i="4"/>
  <c r="AI147" i="4"/>
  <c r="AI148" i="4"/>
  <c r="AI149" i="4"/>
  <c r="AI150" i="4"/>
  <c r="AI151" i="4"/>
  <c r="AI152" i="4"/>
  <c r="AI153" i="4"/>
  <c r="AI154" i="4"/>
  <c r="AJ146" i="4"/>
  <c r="AJ147" i="4"/>
  <c r="AJ148" i="4"/>
  <c r="AJ149" i="4"/>
  <c r="AJ150" i="4"/>
  <c r="AJ151" i="4"/>
  <c r="AJ152" i="4"/>
  <c r="AJ153" i="4"/>
  <c r="AJ154" i="4"/>
  <c r="AM153" i="5"/>
  <c r="N21" i="4"/>
  <c r="N22" i="4"/>
  <c r="AA22" i="4" s="1"/>
  <c r="N23" i="4"/>
  <c r="AC23" i="4" s="1"/>
  <c r="AA23" i="4"/>
  <c r="N24" i="4"/>
  <c r="AA24" i="4" s="1"/>
  <c r="N25" i="4"/>
  <c r="N26" i="4"/>
  <c r="AA26" i="4" s="1"/>
  <c r="N27" i="4"/>
  <c r="AC27" i="4" s="1"/>
  <c r="AA27" i="4"/>
  <c r="N28" i="4"/>
  <c r="AE28" i="4" s="1"/>
  <c r="N29" i="4"/>
  <c r="N21" i="5"/>
  <c r="Q21" i="5" s="1"/>
  <c r="N22" i="5"/>
  <c r="Q22" i="5"/>
  <c r="AD22" i="5" s="1"/>
  <c r="N23" i="5"/>
  <c r="Q23" i="5" s="1"/>
  <c r="N24" i="5"/>
  <c r="Q24" i="5" s="1"/>
  <c r="N25" i="5"/>
  <c r="Q25" i="5" s="1"/>
  <c r="N26" i="5"/>
  <c r="Q26" i="5"/>
  <c r="AD26" i="5" s="1"/>
  <c r="N27" i="5"/>
  <c r="Q27" i="5" s="1"/>
  <c r="N28" i="5"/>
  <c r="Q28" i="5"/>
  <c r="AD28" i="5" s="1"/>
  <c r="N29" i="5"/>
  <c r="Q29" i="5" s="1"/>
  <c r="AB22" i="4"/>
  <c r="AB23" i="4"/>
  <c r="AB24" i="4"/>
  <c r="AB27" i="4"/>
  <c r="AB28" i="4"/>
  <c r="AE22" i="5"/>
  <c r="AC22" i="4"/>
  <c r="AC24" i="4"/>
  <c r="AC26" i="4"/>
  <c r="AC28" i="4"/>
  <c r="AD23" i="4"/>
  <c r="AD24" i="4"/>
  <c r="AD27" i="4"/>
  <c r="AD28" i="4"/>
  <c r="AG22" i="5"/>
  <c r="AG26" i="5"/>
  <c r="AE22" i="4"/>
  <c r="AE23" i="4"/>
  <c r="AE25" i="4"/>
  <c r="AE26" i="4"/>
  <c r="AE27" i="4"/>
  <c r="AF22" i="4"/>
  <c r="AF24" i="4"/>
  <c r="AF26" i="4"/>
  <c r="AF28" i="4"/>
  <c r="AI24" i="5"/>
  <c r="AI26" i="5"/>
  <c r="AI28" i="5"/>
  <c r="AG22" i="4"/>
  <c r="AG23" i="4"/>
  <c r="AG24" i="4"/>
  <c r="AG26" i="4"/>
  <c r="AG27" i="4"/>
  <c r="AG28" i="4"/>
  <c r="AH22" i="4"/>
  <c r="AH23" i="4"/>
  <c r="AH24" i="4"/>
  <c r="AH25" i="4"/>
  <c r="AH26" i="4"/>
  <c r="AH27" i="4"/>
  <c r="AH28" i="4"/>
  <c r="AK22" i="5"/>
  <c r="AK26" i="5"/>
  <c r="AK28" i="5"/>
  <c r="AI23" i="4"/>
  <c r="AI24" i="4"/>
  <c r="AI27" i="4"/>
  <c r="AI28" i="4"/>
  <c r="AJ22" i="4"/>
  <c r="AJ23" i="4"/>
  <c r="AJ24" i="4"/>
  <c r="AJ26" i="4"/>
  <c r="AJ27" i="4"/>
  <c r="AJ28" i="4"/>
  <c r="AM22" i="5"/>
  <c r="AM28" i="5"/>
  <c r="N46" i="4"/>
  <c r="AD46" i="4" s="1"/>
  <c r="AA46" i="4"/>
  <c r="N47" i="4"/>
  <c r="AA47" i="4"/>
  <c r="N48" i="4"/>
  <c r="AA48" i="4" s="1"/>
  <c r="N49" i="4"/>
  <c r="AA49" i="4"/>
  <c r="N50" i="4"/>
  <c r="AD50" i="4" s="1"/>
  <c r="AA50" i="4"/>
  <c r="N51" i="4"/>
  <c r="AA51" i="4"/>
  <c r="N52" i="4"/>
  <c r="AE52" i="4" s="1"/>
  <c r="N53" i="4"/>
  <c r="AA53" i="4"/>
  <c r="N54" i="4"/>
  <c r="AD54" i="4" s="1"/>
  <c r="AA54" i="4"/>
  <c r="N46" i="5"/>
  <c r="Q46" i="5" s="1"/>
  <c r="N47" i="5"/>
  <c r="Q47" i="5"/>
  <c r="AD47" i="5" s="1"/>
  <c r="N48" i="5"/>
  <c r="Q48" i="5" s="1"/>
  <c r="N49" i="5"/>
  <c r="Q49" i="5"/>
  <c r="N50" i="5"/>
  <c r="Q50" i="5" s="1"/>
  <c r="N51" i="5"/>
  <c r="Q51" i="5" s="1"/>
  <c r="N52" i="5"/>
  <c r="Q52" i="5" s="1"/>
  <c r="N53" i="5"/>
  <c r="Q53" i="5" s="1"/>
  <c r="N54" i="5"/>
  <c r="Q54" i="5" s="1"/>
  <c r="AB46" i="4"/>
  <c r="AB47" i="4"/>
  <c r="AB48" i="4"/>
  <c r="AB49" i="4"/>
  <c r="AB50" i="4"/>
  <c r="AB51" i="4"/>
  <c r="AB53" i="4"/>
  <c r="AB54" i="4"/>
  <c r="AE47" i="5"/>
  <c r="AC46" i="4"/>
  <c r="AC47" i="4"/>
  <c r="AC48" i="4"/>
  <c r="AC49" i="4"/>
  <c r="AC50" i="4"/>
  <c r="AC51" i="4"/>
  <c r="AC53" i="4"/>
  <c r="AC54" i="4"/>
  <c r="AD47" i="4"/>
  <c r="AD49" i="4"/>
  <c r="AD51" i="4"/>
  <c r="AD52" i="4"/>
  <c r="AD53" i="4"/>
  <c r="AE46" i="4"/>
  <c r="AE47" i="4"/>
  <c r="AE49" i="4"/>
  <c r="AE50" i="4"/>
  <c r="AE51" i="4"/>
  <c r="AE53" i="4"/>
  <c r="AE54" i="4"/>
  <c r="AF46" i="4"/>
  <c r="AF55" i="4" s="1"/>
  <c r="AF47" i="4"/>
  <c r="AF48" i="4"/>
  <c r="AF49" i="4"/>
  <c r="AF50" i="4"/>
  <c r="AF51" i="4"/>
  <c r="AF52" i="4"/>
  <c r="AF53" i="4"/>
  <c r="AF54" i="4"/>
  <c r="AI47" i="5"/>
  <c r="AG46" i="4"/>
  <c r="AG47" i="4"/>
  <c r="AG48" i="4"/>
  <c r="AG49" i="4"/>
  <c r="AG50" i="4"/>
  <c r="AG51" i="4"/>
  <c r="AG52" i="4"/>
  <c r="AG53" i="4"/>
  <c r="AG54" i="4"/>
  <c r="AH46" i="4"/>
  <c r="AH47" i="4"/>
  <c r="AH49" i="4"/>
  <c r="AH50" i="4"/>
  <c r="AH51" i="4"/>
  <c r="AH53" i="4"/>
  <c r="AH54" i="4"/>
  <c r="AI46" i="4"/>
  <c r="AI47" i="4"/>
  <c r="AI48" i="4"/>
  <c r="AI49" i="4"/>
  <c r="AI50" i="4"/>
  <c r="AI51" i="4"/>
  <c r="AI52" i="4"/>
  <c r="AI53" i="4"/>
  <c r="AI54" i="4"/>
  <c r="AJ46" i="4"/>
  <c r="AJ47" i="4"/>
  <c r="AJ48" i="4"/>
  <c r="AJ49" i="4"/>
  <c r="AJ50" i="4"/>
  <c r="AJ55" i="4" s="1"/>
  <c r="AJ51" i="4"/>
  <c r="AJ52" i="4"/>
  <c r="AJ53" i="4"/>
  <c r="AJ54" i="4"/>
  <c r="AM47" i="5"/>
  <c r="AM51" i="5"/>
  <c r="AA94" i="2"/>
  <c r="AA95" i="2"/>
  <c r="AA96" i="2"/>
  <c r="AA97" i="2"/>
  <c r="AA98" i="2"/>
  <c r="AA99" i="2"/>
  <c r="AA100" i="2"/>
  <c r="AB100" i="2" s="1"/>
  <c r="AA101" i="2"/>
  <c r="AA102" i="2"/>
  <c r="AA103" i="2"/>
  <c r="Q94" i="2"/>
  <c r="Q104" i="2" s="1"/>
  <c r="R104" i="2" s="1"/>
  <c r="Q95" i="2"/>
  <c r="Q96" i="2"/>
  <c r="Q97" i="2"/>
  <c r="Q98" i="2"/>
  <c r="Q99" i="2"/>
  <c r="Q100" i="2"/>
  <c r="Q101" i="2"/>
  <c r="Q102" i="2"/>
  <c r="Q103" i="2"/>
  <c r="Y583" i="2"/>
  <c r="S583" i="2"/>
  <c r="T583" i="2"/>
  <c r="U583" i="2"/>
  <c r="V583" i="2"/>
  <c r="W583" i="2"/>
  <c r="X583" i="2"/>
  <c r="Z583" i="2"/>
  <c r="AA583" i="2"/>
  <c r="AB583" i="2" s="1"/>
  <c r="Y582" i="2"/>
  <c r="S582" i="2"/>
  <c r="T582" i="2"/>
  <c r="U582" i="2"/>
  <c r="V582" i="2"/>
  <c r="W582" i="2"/>
  <c r="X582" i="2"/>
  <c r="Z582" i="2"/>
  <c r="AA540" i="2"/>
  <c r="AB540" i="2" s="1"/>
  <c r="AA541" i="2"/>
  <c r="AB541" i="2" s="1"/>
  <c r="AA542" i="2"/>
  <c r="AB542" i="2" s="1"/>
  <c r="AA543" i="2"/>
  <c r="AA544" i="2"/>
  <c r="AB544" i="2" s="1"/>
  <c r="AA545" i="2"/>
  <c r="AA546" i="2"/>
  <c r="AA547" i="2"/>
  <c r="AA548" i="2"/>
  <c r="AB548" i="2" s="1"/>
  <c r="AA549" i="2"/>
  <c r="AB549" i="2" s="1"/>
  <c r="AB547" i="2"/>
  <c r="AB545" i="2"/>
  <c r="AB543" i="2"/>
  <c r="AA531" i="2"/>
  <c r="AB531" i="2" s="1"/>
  <c r="AA530" i="2"/>
  <c r="AB530" i="2" s="1"/>
  <c r="C14" i="3"/>
  <c r="C23" i="3" s="1"/>
  <c r="AA51" i="2"/>
  <c r="AA60" i="2"/>
  <c r="AA59" i="2"/>
  <c r="AA58" i="2"/>
  <c r="AA57" i="2"/>
  <c r="AA56" i="2"/>
  <c r="AA55" i="2"/>
  <c r="AA54" i="2"/>
  <c r="AA53" i="2"/>
  <c r="AA52" i="2"/>
  <c r="AA474" i="2"/>
  <c r="AB474" i="2" s="1"/>
  <c r="AA475" i="2"/>
  <c r="AA476" i="2"/>
  <c r="AB476" i="2" s="1"/>
  <c r="AA477" i="2"/>
  <c r="AB477" i="2" s="1"/>
  <c r="AA478" i="2"/>
  <c r="AA479" i="2"/>
  <c r="AB479" i="2" s="1"/>
  <c r="AA480" i="2"/>
  <c r="AA481" i="2"/>
  <c r="AB481" i="2" s="1"/>
  <c r="AA482" i="2"/>
  <c r="AB482" i="2" s="1"/>
  <c r="AA483" i="2"/>
  <c r="AB483" i="2" s="1"/>
  <c r="AB480" i="2"/>
  <c r="AB478" i="2"/>
  <c r="Y464" i="2"/>
  <c r="S464" i="2"/>
  <c r="AA464" i="2" s="1"/>
  <c r="AB464" i="2" s="1"/>
  <c r="T464" i="2"/>
  <c r="U464" i="2"/>
  <c r="V464" i="2"/>
  <c r="W464" i="2"/>
  <c r="X464" i="2"/>
  <c r="Z464" i="2"/>
  <c r="Y463" i="2"/>
  <c r="S463" i="2"/>
  <c r="AA463" i="2" s="1"/>
  <c r="AB463" i="2" s="1"/>
  <c r="T463" i="2"/>
  <c r="U463" i="2"/>
  <c r="V463" i="2"/>
  <c r="W463" i="2"/>
  <c r="X463" i="2"/>
  <c r="Z463" i="2"/>
  <c r="AA421" i="2"/>
  <c r="AA422" i="2"/>
  <c r="AA423" i="2"/>
  <c r="AA424" i="2"/>
  <c r="AB424" i="2" s="1"/>
  <c r="AA425" i="2"/>
  <c r="AA426" i="2"/>
  <c r="AB426" i="2" s="1"/>
  <c r="AA427" i="2"/>
  <c r="AA428" i="2"/>
  <c r="AB428" i="2" s="1"/>
  <c r="AA429" i="2"/>
  <c r="AA430" i="2"/>
  <c r="AB430" i="2" s="1"/>
  <c r="AB429" i="2"/>
  <c r="AB427" i="2"/>
  <c r="AB425" i="2"/>
  <c r="AB423" i="2"/>
  <c r="AB421" i="2"/>
  <c r="AA412" i="2"/>
  <c r="AB412" i="2" s="1"/>
  <c r="AA411" i="2"/>
  <c r="AB411" i="2" s="1"/>
  <c r="C26" i="3"/>
  <c r="C31" i="3" s="1"/>
  <c r="AA355" i="2"/>
  <c r="AA356" i="2"/>
  <c r="AA357" i="2"/>
  <c r="AA358" i="2"/>
  <c r="AB358" i="2" s="1"/>
  <c r="AA359" i="2"/>
  <c r="AA360" i="2"/>
  <c r="AB360" i="2" s="1"/>
  <c r="AA361" i="2"/>
  <c r="AA362" i="2"/>
  <c r="AB362" i="2" s="1"/>
  <c r="AA363" i="2"/>
  <c r="AB363" i="2" s="1"/>
  <c r="AA364" i="2"/>
  <c r="AB364" i="2" s="1"/>
  <c r="AB361" i="2"/>
  <c r="AB359" i="2"/>
  <c r="AB357" i="2"/>
  <c r="AB355" i="2"/>
  <c r="AB117" i="2"/>
  <c r="AB116" i="2"/>
  <c r="AB115" i="2"/>
  <c r="AB114" i="2"/>
  <c r="AB113" i="2"/>
  <c r="AB112" i="2"/>
  <c r="AB111" i="2"/>
  <c r="AB110" i="2"/>
  <c r="AB109" i="2"/>
  <c r="AB108" i="2"/>
  <c r="AB103" i="2"/>
  <c r="AB102" i="2"/>
  <c r="AB101" i="2"/>
  <c r="AB99" i="2"/>
  <c r="AB98" i="2"/>
  <c r="AB97" i="2"/>
  <c r="AB96" i="2"/>
  <c r="AB95" i="2"/>
  <c r="AB94" i="2"/>
  <c r="AA65" i="2"/>
  <c r="AA66" i="2"/>
  <c r="AA67" i="2"/>
  <c r="AB67" i="2" s="1"/>
  <c r="AA68" i="2"/>
  <c r="AA69" i="2"/>
  <c r="AB69" i="2" s="1"/>
  <c r="AA70" i="2"/>
  <c r="AA71" i="2"/>
  <c r="AA72" i="2"/>
  <c r="AA73" i="2"/>
  <c r="AA74" i="2"/>
  <c r="AA75" i="2"/>
  <c r="AB75" i="2" s="1"/>
  <c r="AB74" i="2"/>
  <c r="AB73" i="2"/>
  <c r="AB72" i="2"/>
  <c r="AB71" i="2"/>
  <c r="AB70" i="2"/>
  <c r="AB68" i="2"/>
  <c r="AB66" i="2"/>
  <c r="AB65" i="2"/>
  <c r="AB60" i="2"/>
  <c r="AB58" i="2"/>
  <c r="AB57" i="2"/>
  <c r="AB56" i="2"/>
  <c r="AB55" i="2"/>
  <c r="AB54" i="2"/>
  <c r="AB53" i="2"/>
  <c r="AB52" i="2"/>
  <c r="AB51" i="2"/>
  <c r="AA22" i="2"/>
  <c r="AA23" i="2"/>
  <c r="AA24" i="2"/>
  <c r="AA25" i="2"/>
  <c r="AA26" i="2"/>
  <c r="AA27" i="2"/>
  <c r="AA28" i="2"/>
  <c r="AA29" i="2"/>
  <c r="AA30" i="2"/>
  <c r="AB30" i="2" s="1"/>
  <c r="AA31" i="2"/>
  <c r="AB31" i="2"/>
  <c r="AB29" i="2"/>
  <c r="AB28" i="2"/>
  <c r="AB27" i="2"/>
  <c r="AB26" i="2"/>
  <c r="AB25" i="2"/>
  <c r="AB24" i="2"/>
  <c r="AB23" i="2"/>
  <c r="AA8" i="2"/>
  <c r="AA9" i="2"/>
  <c r="AA10" i="2"/>
  <c r="AA11" i="2"/>
  <c r="AB11" i="2" s="1"/>
  <c r="AA12" i="2"/>
  <c r="AA13" i="2"/>
  <c r="AB13" i="2" s="1"/>
  <c r="AA14" i="2"/>
  <c r="AA15" i="2"/>
  <c r="AB15" i="2" s="1"/>
  <c r="AA16" i="2"/>
  <c r="AA17" i="2"/>
  <c r="AB17" i="2" s="1"/>
  <c r="AB10" i="2"/>
  <c r="AB12" i="2"/>
  <c r="AB14" i="2"/>
  <c r="AB16" i="2"/>
  <c r="AB8" i="2"/>
  <c r="Y550" i="2"/>
  <c r="Y551" i="2" s="1"/>
  <c r="Y484" i="2"/>
  <c r="Y485" i="2"/>
  <c r="Y431" i="2"/>
  <c r="Y432" i="2" s="1"/>
  <c r="Y365" i="2"/>
  <c r="Y366" i="2" s="1"/>
  <c r="Y118" i="2"/>
  <c r="Y104" i="2"/>
  <c r="Y75" i="2"/>
  <c r="Y61" i="2"/>
  <c r="Y32" i="2"/>
  <c r="Y18" i="2"/>
  <c r="O134" i="4"/>
  <c r="AK134" i="4" s="1"/>
  <c r="O135" i="4"/>
  <c r="AK135" i="4" s="1"/>
  <c r="O136" i="4"/>
  <c r="AK136" i="4" s="1"/>
  <c r="O137" i="4"/>
  <c r="AK137" i="4" s="1"/>
  <c r="O138" i="4"/>
  <c r="AK138" i="4" s="1"/>
  <c r="O139" i="4"/>
  <c r="AS139" i="4" s="1"/>
  <c r="O140" i="4"/>
  <c r="AK140" i="4" s="1"/>
  <c r="O141" i="4"/>
  <c r="AK141" i="4" s="1"/>
  <c r="O142" i="4"/>
  <c r="AK142" i="4" s="1"/>
  <c r="O134" i="5"/>
  <c r="R134" i="5" s="1"/>
  <c r="O135" i="5"/>
  <c r="R135" i="5" s="1"/>
  <c r="O136" i="5"/>
  <c r="R136" i="5"/>
  <c r="O137" i="5"/>
  <c r="R137" i="5" s="1"/>
  <c r="O138" i="5"/>
  <c r="R138" i="5" s="1"/>
  <c r="O139" i="5"/>
  <c r="R139" i="5" s="1"/>
  <c r="O140" i="5"/>
  <c r="R140" i="5" s="1"/>
  <c r="O141" i="5"/>
  <c r="R141" i="5" s="1"/>
  <c r="O142" i="5"/>
  <c r="R142" i="5" s="1"/>
  <c r="AL134" i="4"/>
  <c r="AL136" i="4"/>
  <c r="AL138" i="4"/>
  <c r="AL140" i="4"/>
  <c r="AL142" i="4"/>
  <c r="AO136" i="5"/>
  <c r="AM135" i="4"/>
  <c r="AM137" i="4"/>
  <c r="AM141" i="4"/>
  <c r="AN134" i="4"/>
  <c r="AN136" i="4"/>
  <c r="AN138" i="4"/>
  <c r="AN140" i="4"/>
  <c r="AN142" i="4"/>
  <c r="AQ140" i="5"/>
  <c r="AO135" i="4"/>
  <c r="AO137" i="4"/>
  <c r="AO141" i="4"/>
  <c r="AP134" i="4"/>
  <c r="AP136" i="4"/>
  <c r="AP138" i="4"/>
  <c r="AP140" i="4"/>
  <c r="AP142" i="4"/>
  <c r="AQ135" i="4"/>
  <c r="AQ137" i="4"/>
  <c r="AQ141" i="4"/>
  <c r="AR134" i="4"/>
  <c r="AR136" i="4"/>
  <c r="AR138" i="4"/>
  <c r="AR140" i="4"/>
  <c r="AR142" i="4"/>
  <c r="AS135" i="4"/>
  <c r="AS137" i="4"/>
  <c r="AS141" i="4"/>
  <c r="AT134" i="4"/>
  <c r="AT136" i="4"/>
  <c r="AT138" i="4"/>
  <c r="AT140" i="4"/>
  <c r="AT142" i="4"/>
  <c r="AW136" i="5"/>
  <c r="Q8" i="2"/>
  <c r="Q9" i="2"/>
  <c r="Q10" i="2"/>
  <c r="Q11" i="2"/>
  <c r="Q12" i="2"/>
  <c r="Q13" i="2"/>
  <c r="Q14" i="2"/>
  <c r="Q15" i="2"/>
  <c r="Q16" i="2"/>
  <c r="Q17" i="2"/>
  <c r="O9" i="4"/>
  <c r="AK9" i="4" s="1"/>
  <c r="O10" i="4"/>
  <c r="O11" i="4"/>
  <c r="AK11" i="4" s="1"/>
  <c r="O12" i="4"/>
  <c r="AK12" i="4"/>
  <c r="O13" i="4"/>
  <c r="AK13" i="4" s="1"/>
  <c r="O14" i="4"/>
  <c r="O15" i="4"/>
  <c r="AK15" i="4" s="1"/>
  <c r="O16" i="4"/>
  <c r="AK16" i="4"/>
  <c r="O17" i="4"/>
  <c r="AK17" i="4" s="1"/>
  <c r="O9" i="5"/>
  <c r="R9" i="5" s="1"/>
  <c r="O10" i="5"/>
  <c r="R10" i="5" s="1"/>
  <c r="O11" i="5"/>
  <c r="R11" i="5" s="1"/>
  <c r="O12" i="5"/>
  <c r="R12" i="5" s="1"/>
  <c r="O13" i="5"/>
  <c r="R13" i="5" s="1"/>
  <c r="O14" i="5"/>
  <c r="R14" i="5"/>
  <c r="O15" i="5"/>
  <c r="R15" i="5" s="1"/>
  <c r="O16" i="5"/>
  <c r="R16" i="5" s="1"/>
  <c r="AS16" i="5" s="1"/>
  <c r="O17" i="5"/>
  <c r="R17" i="5" s="1"/>
  <c r="AL9" i="4"/>
  <c r="AL11" i="4"/>
  <c r="AL12" i="4"/>
  <c r="AL13" i="4"/>
  <c r="AL15" i="4"/>
  <c r="AL16" i="4"/>
  <c r="AL17" i="4"/>
  <c r="AM9" i="4"/>
  <c r="AM11" i="4"/>
  <c r="AM12" i="4"/>
  <c r="AM13" i="4"/>
  <c r="AM14" i="4"/>
  <c r="AM15" i="4"/>
  <c r="AM16" i="4"/>
  <c r="AM17" i="4"/>
  <c r="AN9" i="4"/>
  <c r="AN11" i="4"/>
  <c r="AN12" i="4"/>
  <c r="AN13" i="4"/>
  <c r="AN15" i="4"/>
  <c r="AN16" i="4"/>
  <c r="AN17" i="4"/>
  <c r="AO9" i="4"/>
  <c r="AO11" i="4"/>
  <c r="AO12" i="4"/>
  <c r="AO13" i="4"/>
  <c r="AO15" i="4"/>
  <c r="AO16" i="4"/>
  <c r="AO17" i="4"/>
  <c r="AP9" i="4"/>
  <c r="AP11" i="4"/>
  <c r="AP12" i="4"/>
  <c r="AP13" i="4"/>
  <c r="AP14" i="4"/>
  <c r="AP15" i="4"/>
  <c r="AP16" i="4"/>
  <c r="AP17" i="4"/>
  <c r="AQ9" i="4"/>
  <c r="AQ11" i="4"/>
  <c r="AQ12" i="4"/>
  <c r="AQ13" i="4"/>
  <c r="AQ15" i="4"/>
  <c r="AQ16" i="4"/>
  <c r="AQ17" i="4"/>
  <c r="AR9" i="4"/>
  <c r="AR11" i="4"/>
  <c r="AR12" i="4"/>
  <c r="AR13" i="4"/>
  <c r="AR15" i="4"/>
  <c r="AR16" i="4"/>
  <c r="AR17" i="4"/>
  <c r="AS9" i="4"/>
  <c r="AS11" i="4"/>
  <c r="AS12" i="4"/>
  <c r="AS13" i="4"/>
  <c r="AS15" i="4"/>
  <c r="AS16" i="4"/>
  <c r="AS17" i="4"/>
  <c r="AT9" i="4"/>
  <c r="AT11" i="4"/>
  <c r="AT12" i="4"/>
  <c r="AT13" i="4"/>
  <c r="AT15" i="4"/>
  <c r="AT16" i="4"/>
  <c r="AT17" i="4"/>
  <c r="O59" i="4"/>
  <c r="AK59" i="4"/>
  <c r="O60" i="4"/>
  <c r="AK60" i="4"/>
  <c r="O61" i="4"/>
  <c r="AK61" i="4" s="1"/>
  <c r="O62" i="4"/>
  <c r="AK62" i="4"/>
  <c r="O63" i="4"/>
  <c r="AK63" i="4"/>
  <c r="O64" i="4"/>
  <c r="AK64" i="4" s="1"/>
  <c r="O65" i="4"/>
  <c r="AK65" i="4" s="1"/>
  <c r="O66" i="4"/>
  <c r="AK66" i="4" s="1"/>
  <c r="O67" i="4"/>
  <c r="AK67" i="4"/>
  <c r="O59" i="5"/>
  <c r="R59" i="5" s="1"/>
  <c r="O60" i="5"/>
  <c r="R60" i="5" s="1"/>
  <c r="AN60" i="5" s="1"/>
  <c r="O61" i="5"/>
  <c r="R61" i="5" s="1"/>
  <c r="O62" i="5"/>
  <c r="R62" i="5" s="1"/>
  <c r="AU62" i="5" s="1"/>
  <c r="O63" i="5"/>
  <c r="R63" i="5" s="1"/>
  <c r="O64" i="5"/>
  <c r="R64" i="5" s="1"/>
  <c r="O65" i="5"/>
  <c r="R65" i="5" s="1"/>
  <c r="O66" i="5"/>
  <c r="R66" i="5" s="1"/>
  <c r="O67" i="5"/>
  <c r="R67" i="5" s="1"/>
  <c r="AL59" i="4"/>
  <c r="AL60" i="4"/>
  <c r="AL61" i="4"/>
  <c r="AL68" i="4" s="1"/>
  <c r="AL62" i="4"/>
  <c r="AL63" i="4"/>
  <c r="AL64" i="4"/>
  <c r="AL65" i="4"/>
  <c r="AL66" i="4"/>
  <c r="AL67" i="4"/>
  <c r="AO60" i="5"/>
  <c r="AM59" i="4"/>
  <c r="AM60" i="4"/>
  <c r="AM61" i="4"/>
  <c r="AM62" i="4"/>
  <c r="AM63" i="4"/>
  <c r="AM64" i="4"/>
  <c r="AM65" i="4"/>
  <c r="AM66" i="4"/>
  <c r="AM67" i="4"/>
  <c r="AN59" i="4"/>
  <c r="AN60" i="4"/>
  <c r="AN61" i="4"/>
  <c r="AN62" i="4"/>
  <c r="AN63" i="4"/>
  <c r="AN64" i="4"/>
  <c r="AN65" i="4"/>
  <c r="AN66" i="4"/>
  <c r="AN67" i="4"/>
  <c r="AQ64" i="5"/>
  <c r="AQ66" i="5"/>
  <c r="AO59" i="4"/>
  <c r="AO68" i="4" s="1"/>
  <c r="AO60" i="4"/>
  <c r="AO61" i="4"/>
  <c r="AO62" i="4"/>
  <c r="AO63" i="4"/>
  <c r="AO64" i="4"/>
  <c r="AO65" i="4"/>
  <c r="AO66" i="4"/>
  <c r="AO67" i="4"/>
  <c r="AP59" i="4"/>
  <c r="AP60" i="4"/>
  <c r="AP61" i="4"/>
  <c r="AP62" i="4"/>
  <c r="AP63" i="4"/>
  <c r="AP64" i="4"/>
  <c r="AP65" i="4"/>
  <c r="AP66" i="4"/>
  <c r="AP67" i="4"/>
  <c r="AS62" i="5"/>
  <c r="AS64" i="5"/>
  <c r="AS66" i="5"/>
  <c r="AQ59" i="4"/>
  <c r="AQ60" i="4"/>
  <c r="AQ61" i="4"/>
  <c r="AQ62" i="4"/>
  <c r="AQ63" i="4"/>
  <c r="AQ64" i="4"/>
  <c r="AQ65" i="4"/>
  <c r="AQ66" i="4"/>
  <c r="AQ67" i="4"/>
  <c r="AR59" i="4"/>
  <c r="AR60" i="4"/>
  <c r="AR61" i="4"/>
  <c r="AR62" i="4"/>
  <c r="AR63" i="4"/>
  <c r="AR64" i="4"/>
  <c r="AR65" i="4"/>
  <c r="AR66" i="4"/>
  <c r="AR67" i="4"/>
  <c r="AU60" i="5"/>
  <c r="AU64" i="5"/>
  <c r="AU66" i="5"/>
  <c r="AS59" i="4"/>
  <c r="AS60" i="4"/>
  <c r="AS61" i="4"/>
  <c r="AS62" i="4"/>
  <c r="AS63" i="4"/>
  <c r="AS64" i="4"/>
  <c r="AS65" i="4"/>
  <c r="AS66" i="4"/>
  <c r="AS67" i="4"/>
  <c r="AT59" i="4"/>
  <c r="AT60" i="4"/>
  <c r="AT61" i="4"/>
  <c r="AT62" i="4"/>
  <c r="AT63" i="4"/>
  <c r="AT64" i="4"/>
  <c r="AT65" i="4"/>
  <c r="AT66" i="4"/>
  <c r="AT67" i="4"/>
  <c r="AT68" i="4"/>
  <c r="AW60" i="5"/>
  <c r="AW62" i="5"/>
  <c r="AW64" i="5"/>
  <c r="AW66" i="5"/>
  <c r="O34" i="4"/>
  <c r="AK34" i="4" s="1"/>
  <c r="O35" i="4"/>
  <c r="AK35" i="4" s="1"/>
  <c r="O36" i="4"/>
  <c r="AK36" i="4" s="1"/>
  <c r="O37" i="4"/>
  <c r="O38" i="4"/>
  <c r="AK38" i="4" s="1"/>
  <c r="O39" i="4"/>
  <c r="AK39" i="4" s="1"/>
  <c r="O40" i="4"/>
  <c r="AK40" i="4" s="1"/>
  <c r="O41" i="4"/>
  <c r="AK41" i="4" s="1"/>
  <c r="O42" i="4"/>
  <c r="AK42" i="4" s="1"/>
  <c r="O34" i="5"/>
  <c r="R34" i="5"/>
  <c r="AN34" i="5" s="1"/>
  <c r="O35" i="5"/>
  <c r="R35" i="5" s="1"/>
  <c r="O36" i="5"/>
  <c r="R36" i="5"/>
  <c r="AN36" i="5" s="1"/>
  <c r="O37" i="5"/>
  <c r="R37" i="5" s="1"/>
  <c r="O38" i="5"/>
  <c r="R38" i="5" s="1"/>
  <c r="O39" i="5"/>
  <c r="R39" i="5" s="1"/>
  <c r="O40" i="5"/>
  <c r="R40" i="5"/>
  <c r="O41" i="5"/>
  <c r="R41" i="5" s="1"/>
  <c r="O42" i="5"/>
  <c r="R42" i="5" s="1"/>
  <c r="AL34" i="4"/>
  <c r="AL40" i="4"/>
  <c r="AL42" i="4"/>
  <c r="AO36" i="5"/>
  <c r="AM35" i="4"/>
  <c r="AM39" i="4"/>
  <c r="AM41" i="4"/>
  <c r="AN34" i="4"/>
  <c r="AN38" i="4"/>
  <c r="AN40" i="4"/>
  <c r="AN42" i="4"/>
  <c r="AQ34" i="5"/>
  <c r="AQ36" i="5"/>
  <c r="AO35" i="4"/>
  <c r="AO41" i="4"/>
  <c r="AP34" i="4"/>
  <c r="AP36" i="4"/>
  <c r="AP38" i="4"/>
  <c r="AP40" i="4"/>
  <c r="AP42" i="4"/>
  <c r="AQ35" i="4"/>
  <c r="AQ39" i="4"/>
  <c r="AR34" i="4"/>
  <c r="AR36" i="4"/>
  <c r="AR38" i="4"/>
  <c r="AR40" i="4"/>
  <c r="AR42" i="4"/>
  <c r="AS35" i="4"/>
  <c r="AS39" i="4"/>
  <c r="AT34" i="4"/>
  <c r="AT38" i="4"/>
  <c r="AT40" i="4"/>
  <c r="AT42" i="4"/>
  <c r="AW34" i="5"/>
  <c r="AW36" i="5"/>
  <c r="O84" i="4"/>
  <c r="AK84" i="4" s="1"/>
  <c r="O85" i="4"/>
  <c r="AK85" i="4" s="1"/>
  <c r="O86" i="4"/>
  <c r="O87" i="4"/>
  <c r="AK87" i="4" s="1"/>
  <c r="O88" i="4"/>
  <c r="AK88" i="4" s="1"/>
  <c r="O89" i="4"/>
  <c r="AK89" i="4" s="1"/>
  <c r="O90" i="4"/>
  <c r="AK90" i="4" s="1"/>
  <c r="O91" i="4"/>
  <c r="AK91" i="4" s="1"/>
  <c r="O92" i="4"/>
  <c r="AK92" i="4" s="1"/>
  <c r="O84" i="5"/>
  <c r="R84" i="5"/>
  <c r="AQ84" i="5" s="1"/>
  <c r="O85" i="5"/>
  <c r="R85" i="5" s="1"/>
  <c r="O86" i="5"/>
  <c r="R86" i="5" s="1"/>
  <c r="O87" i="5"/>
  <c r="R87" i="5" s="1"/>
  <c r="O88" i="5"/>
  <c r="R88" i="5"/>
  <c r="AN88" i="5" s="1"/>
  <c r="O89" i="5"/>
  <c r="R89" i="5" s="1"/>
  <c r="O90" i="5"/>
  <c r="R90" i="5" s="1"/>
  <c r="O91" i="5"/>
  <c r="R91" i="5" s="1"/>
  <c r="O92" i="5"/>
  <c r="R92" i="5"/>
  <c r="AN92" i="5" s="1"/>
  <c r="AL88" i="4"/>
  <c r="AL90" i="4"/>
  <c r="AL92" i="4"/>
  <c r="AO88" i="5"/>
  <c r="AM85" i="4"/>
  <c r="AM87" i="4"/>
  <c r="AM89" i="4"/>
  <c r="AM91" i="4"/>
  <c r="AN90" i="4"/>
  <c r="AN92" i="4"/>
  <c r="AQ88" i="5"/>
  <c r="AQ92" i="5"/>
  <c r="AO89" i="4"/>
  <c r="AO91" i="4"/>
  <c r="AP84" i="4"/>
  <c r="AP90" i="4"/>
  <c r="AS88" i="5"/>
  <c r="AS92" i="5"/>
  <c r="AQ87" i="4"/>
  <c r="AQ89" i="4"/>
  <c r="AQ91" i="4"/>
  <c r="AR84" i="4"/>
  <c r="AR86" i="4"/>
  <c r="AR88" i="4"/>
  <c r="AR90" i="4"/>
  <c r="AU88" i="5"/>
  <c r="AU92" i="5"/>
  <c r="AS85" i="4"/>
  <c r="AS87" i="4"/>
  <c r="AS89" i="4"/>
  <c r="AS91" i="4"/>
  <c r="AT88" i="4"/>
  <c r="AT90" i="4"/>
  <c r="AT92" i="4"/>
  <c r="AW88" i="5"/>
  <c r="AW92" i="5"/>
  <c r="O109" i="4"/>
  <c r="AK109" i="4" s="1"/>
  <c r="O110" i="4"/>
  <c r="O111" i="4"/>
  <c r="AK111" i="4" s="1"/>
  <c r="O112" i="4"/>
  <c r="AK112" i="4" s="1"/>
  <c r="O113" i="4"/>
  <c r="AK113" i="4" s="1"/>
  <c r="O114" i="4"/>
  <c r="AK114" i="4" s="1"/>
  <c r="O115" i="4"/>
  <c r="AK115" i="4" s="1"/>
  <c r="O116" i="4"/>
  <c r="AK116" i="4" s="1"/>
  <c r="O117" i="4"/>
  <c r="AK117" i="4" s="1"/>
  <c r="O109" i="5"/>
  <c r="R109" i="5" s="1"/>
  <c r="O110" i="5"/>
  <c r="R110" i="5" s="1"/>
  <c r="O111" i="5"/>
  <c r="R111" i="5"/>
  <c r="AN111" i="5" s="1"/>
  <c r="O112" i="5"/>
  <c r="R112" i="5" s="1"/>
  <c r="O113" i="5"/>
  <c r="R113" i="5"/>
  <c r="AN113" i="5" s="1"/>
  <c r="O114" i="5"/>
  <c r="R114" i="5" s="1"/>
  <c r="O115" i="5"/>
  <c r="R115" i="5"/>
  <c r="AN115" i="5" s="1"/>
  <c r="O116" i="5"/>
  <c r="R116" i="5" s="1"/>
  <c r="O117" i="5"/>
  <c r="R117" i="5" s="1"/>
  <c r="AL111" i="4"/>
  <c r="AL113" i="4"/>
  <c r="AL115" i="4"/>
  <c r="AL117" i="4"/>
  <c r="AO111" i="5"/>
  <c r="AM110" i="4"/>
  <c r="AM114" i="4"/>
  <c r="AN113" i="4"/>
  <c r="AN115" i="4"/>
  <c r="AN117" i="4"/>
  <c r="AQ111" i="5"/>
  <c r="AO112" i="4"/>
  <c r="AO114" i="4"/>
  <c r="AO116" i="4"/>
  <c r="AP109" i="4"/>
  <c r="AP113" i="4"/>
  <c r="AP115" i="4"/>
  <c r="AS111" i="5"/>
  <c r="AS115" i="5"/>
  <c r="AQ114" i="4"/>
  <c r="AQ116" i="4"/>
  <c r="AR109" i="4"/>
  <c r="AR111" i="4"/>
  <c r="AR113" i="4"/>
  <c r="AR115" i="4"/>
  <c r="AU111" i="5"/>
  <c r="AU113" i="5"/>
  <c r="AU115" i="5"/>
  <c r="AS114" i="4"/>
  <c r="AT111" i="4"/>
  <c r="AT113" i="4"/>
  <c r="AT115" i="4"/>
  <c r="AT117" i="4"/>
  <c r="AW111" i="5"/>
  <c r="N9" i="4"/>
  <c r="N10" i="4"/>
  <c r="AB10" i="4" s="1"/>
  <c r="N11" i="4"/>
  <c r="AB11" i="4" s="1"/>
  <c r="N12" i="4"/>
  <c r="AB12" i="4"/>
  <c r="N13" i="4"/>
  <c r="N14" i="4"/>
  <c r="AB14" i="4" s="1"/>
  <c r="N15" i="4"/>
  <c r="AB15" i="4" s="1"/>
  <c r="N16" i="4"/>
  <c r="AB16" i="4"/>
  <c r="N17" i="4"/>
  <c r="N9" i="5"/>
  <c r="Q9" i="5" s="1"/>
  <c r="N10" i="5"/>
  <c r="Q10" i="5"/>
  <c r="AE10" i="5" s="1"/>
  <c r="N11" i="5"/>
  <c r="Q11" i="5" s="1"/>
  <c r="N12" i="5"/>
  <c r="Q12" i="5"/>
  <c r="AE12" i="5" s="1"/>
  <c r="N13" i="5"/>
  <c r="Q13" i="5" s="1"/>
  <c r="N14" i="5"/>
  <c r="Q14" i="5"/>
  <c r="AE14" i="5" s="1"/>
  <c r="N15" i="5"/>
  <c r="Q15" i="5" s="1"/>
  <c r="N16" i="5"/>
  <c r="Q16" i="5" s="1"/>
  <c r="N17" i="5"/>
  <c r="Q17" i="5" s="1"/>
  <c r="N34" i="4"/>
  <c r="AC34" i="4" s="1"/>
  <c r="AB34" i="4"/>
  <c r="N35" i="4"/>
  <c r="AB35" i="4"/>
  <c r="N36" i="4"/>
  <c r="AB36" i="4"/>
  <c r="N37" i="4"/>
  <c r="AB37" i="4"/>
  <c r="N38" i="4"/>
  <c r="AD38" i="4" s="1"/>
  <c r="AB38" i="4"/>
  <c r="N39" i="4"/>
  <c r="AB39" i="4"/>
  <c r="N40" i="4"/>
  <c r="AB40" i="4"/>
  <c r="N41" i="4"/>
  <c r="AB41" i="4"/>
  <c r="N42" i="4"/>
  <c r="AC42" i="4" s="1"/>
  <c r="AB42" i="4"/>
  <c r="N34" i="5"/>
  <c r="Q34" i="5" s="1"/>
  <c r="N35" i="5"/>
  <c r="Q35" i="5" s="1"/>
  <c r="N36" i="5"/>
  <c r="Q36" i="5" s="1"/>
  <c r="N37" i="5"/>
  <c r="Q37" i="5"/>
  <c r="AE37" i="5" s="1"/>
  <c r="N38" i="5"/>
  <c r="Q38" i="5" s="1"/>
  <c r="N39" i="5"/>
  <c r="Q39" i="5" s="1"/>
  <c r="N40" i="5"/>
  <c r="Q40" i="5" s="1"/>
  <c r="N41" i="5"/>
  <c r="Q41" i="5"/>
  <c r="AE41" i="5" s="1"/>
  <c r="N42" i="5"/>
  <c r="Q42" i="5" s="1"/>
  <c r="N59" i="4"/>
  <c r="AB59" i="4"/>
  <c r="N60" i="4"/>
  <c r="N61" i="4"/>
  <c r="AB61" i="4" s="1"/>
  <c r="N62" i="4"/>
  <c r="AB62" i="4" s="1"/>
  <c r="N63" i="4"/>
  <c r="AC63" i="4" s="1"/>
  <c r="AB63" i="4"/>
  <c r="N64" i="4"/>
  <c r="N65" i="4"/>
  <c r="AB65" i="4" s="1"/>
  <c r="N66" i="4"/>
  <c r="AB66" i="4" s="1"/>
  <c r="N67" i="4"/>
  <c r="AB67" i="4"/>
  <c r="N59" i="5"/>
  <c r="Q59" i="5" s="1"/>
  <c r="N60" i="5"/>
  <c r="Q60" i="5"/>
  <c r="AE60" i="5" s="1"/>
  <c r="N61" i="5"/>
  <c r="Q61" i="5" s="1"/>
  <c r="N62" i="5"/>
  <c r="Q62" i="5" s="1"/>
  <c r="N63" i="5"/>
  <c r="Q63" i="5" s="1"/>
  <c r="N64" i="5"/>
  <c r="Q64" i="5"/>
  <c r="N65" i="5"/>
  <c r="Q65" i="5" s="1"/>
  <c r="AF65" i="5" s="1"/>
  <c r="N66" i="5"/>
  <c r="Q66" i="5" s="1"/>
  <c r="N67" i="5"/>
  <c r="Q67" i="5" s="1"/>
  <c r="N84" i="4"/>
  <c r="AE84" i="4"/>
  <c r="N85" i="4"/>
  <c r="AE85" i="4"/>
  <c r="N86" i="4"/>
  <c r="AE86" i="4"/>
  <c r="N87" i="4"/>
  <c r="AE87" i="4"/>
  <c r="N88" i="4"/>
  <c r="AE88" i="4"/>
  <c r="N89" i="4"/>
  <c r="AE89" i="4"/>
  <c r="N90" i="4"/>
  <c r="AF90" i="4" s="1"/>
  <c r="AE90" i="4"/>
  <c r="N91" i="4"/>
  <c r="AE91" i="4"/>
  <c r="N92" i="4"/>
  <c r="AE92" i="4"/>
  <c r="N84" i="5"/>
  <c r="Q84" i="5" s="1"/>
  <c r="N85" i="5"/>
  <c r="Q85" i="5" s="1"/>
  <c r="N86" i="5"/>
  <c r="Q86" i="5" s="1"/>
  <c r="N87" i="5"/>
  <c r="Q87" i="5"/>
  <c r="AE87" i="5" s="1"/>
  <c r="N88" i="5"/>
  <c r="Q88" i="5" s="1"/>
  <c r="N89" i="5"/>
  <c r="Q89" i="5"/>
  <c r="AE89" i="5" s="1"/>
  <c r="N90" i="5"/>
  <c r="Q90" i="5" s="1"/>
  <c r="N91" i="5"/>
  <c r="Q91" i="5"/>
  <c r="AE91" i="5" s="1"/>
  <c r="N92" i="5"/>
  <c r="Q92" i="5" s="1"/>
  <c r="N109" i="4"/>
  <c r="AB109" i="4" s="1"/>
  <c r="N110" i="4"/>
  <c r="AB110" i="4"/>
  <c r="N111" i="4"/>
  <c r="N112" i="4"/>
  <c r="AB112" i="4" s="1"/>
  <c r="N113" i="4"/>
  <c r="AB113" i="4" s="1"/>
  <c r="N114" i="4"/>
  <c r="AB114" i="4"/>
  <c r="N115" i="4"/>
  <c r="N116" i="4"/>
  <c r="AB116" i="4" s="1"/>
  <c r="N117" i="4"/>
  <c r="AB117" i="4" s="1"/>
  <c r="N109" i="5"/>
  <c r="Q109" i="5" s="1"/>
  <c r="N110" i="5"/>
  <c r="Q110" i="5"/>
  <c r="N111" i="5"/>
  <c r="Q111" i="5" s="1"/>
  <c r="N112" i="5"/>
  <c r="Q112" i="5" s="1"/>
  <c r="N113" i="5"/>
  <c r="Q113" i="5" s="1"/>
  <c r="N114" i="5"/>
  <c r="Q114" i="5"/>
  <c r="AE114" i="5" s="1"/>
  <c r="N115" i="5"/>
  <c r="Q115" i="5" s="1"/>
  <c r="AF115" i="5" s="1"/>
  <c r="N116" i="5"/>
  <c r="Q116" i="5" s="1"/>
  <c r="N117" i="5"/>
  <c r="Q117" i="5" s="1"/>
  <c r="N134" i="4"/>
  <c r="AB134" i="4"/>
  <c r="N135" i="4"/>
  <c r="AB135" i="4"/>
  <c r="N136" i="4"/>
  <c r="AC136" i="4" s="1"/>
  <c r="AB136" i="4"/>
  <c r="N137" i="4"/>
  <c r="AB137" i="4"/>
  <c r="N138" i="4"/>
  <c r="AB138" i="4"/>
  <c r="N139" i="4"/>
  <c r="AB139" i="4"/>
  <c r="N140" i="4"/>
  <c r="AC140" i="4" s="1"/>
  <c r="AB140" i="4"/>
  <c r="N141" i="4"/>
  <c r="AB141" i="4"/>
  <c r="N142" i="4"/>
  <c r="AB142" i="4"/>
  <c r="N134" i="5"/>
  <c r="Q134" i="5" s="1"/>
  <c r="N135" i="5"/>
  <c r="Q135" i="5"/>
  <c r="AE135" i="5" s="1"/>
  <c r="N136" i="5"/>
  <c r="Q136" i="5" s="1"/>
  <c r="N137" i="5"/>
  <c r="Q137" i="5"/>
  <c r="AE137" i="5" s="1"/>
  <c r="N138" i="5"/>
  <c r="Q138" i="5" s="1"/>
  <c r="N139" i="5"/>
  <c r="Q139" i="5" s="1"/>
  <c r="N140" i="5"/>
  <c r="Q140" i="5" s="1"/>
  <c r="N141" i="5"/>
  <c r="Q141" i="5"/>
  <c r="AF141" i="5" s="1"/>
  <c r="N142" i="5"/>
  <c r="Q142" i="5" s="1"/>
  <c r="AC11" i="4"/>
  <c r="AC12" i="4"/>
  <c r="AC14" i="4"/>
  <c r="AC15" i="4"/>
  <c r="AC16" i="4"/>
  <c r="AC35" i="4"/>
  <c r="AC36" i="4"/>
  <c r="AC37" i="4"/>
  <c r="AC38" i="4"/>
  <c r="AC39" i="4"/>
  <c r="AC40" i="4"/>
  <c r="AC41" i="4"/>
  <c r="AF37" i="5"/>
  <c r="AF41" i="5"/>
  <c r="AC59" i="4"/>
  <c r="AC62" i="4"/>
  <c r="AC65" i="4"/>
  <c r="AC66" i="4"/>
  <c r="AC67" i="4"/>
  <c r="AF61" i="5"/>
  <c r="AF63" i="5"/>
  <c r="AF67" i="5"/>
  <c r="AF84" i="4"/>
  <c r="AF85" i="4"/>
  <c r="AF86" i="4"/>
  <c r="AF87" i="4"/>
  <c r="AF88" i="4"/>
  <c r="AF89" i="4"/>
  <c r="AF91" i="4"/>
  <c r="AF92" i="4"/>
  <c r="AF93" i="4"/>
  <c r="AF87" i="5"/>
  <c r="AF91" i="5"/>
  <c r="AC110" i="4"/>
  <c r="AC112" i="4"/>
  <c r="AC113" i="4"/>
  <c r="AC114" i="4"/>
  <c r="AC116" i="4"/>
  <c r="AF109" i="5"/>
  <c r="AF111" i="5"/>
  <c r="AF113" i="5"/>
  <c r="AF117" i="5"/>
  <c r="AC134" i="4"/>
  <c r="AC135" i="4"/>
  <c r="AC137" i="4"/>
  <c r="AC138" i="4"/>
  <c r="AC139" i="4"/>
  <c r="AC141" i="4"/>
  <c r="AC142" i="4"/>
  <c r="AD10" i="4"/>
  <c r="AD11" i="4"/>
  <c r="AD12" i="4"/>
  <c r="AD14" i="4"/>
  <c r="AD15" i="4"/>
  <c r="AD16" i="4"/>
  <c r="AG10" i="5"/>
  <c r="AG12" i="5"/>
  <c r="AG14" i="5"/>
  <c r="AD34" i="4"/>
  <c r="AD35" i="4"/>
  <c r="AD36" i="4"/>
  <c r="AD37" i="4"/>
  <c r="AD39" i="4"/>
  <c r="AD40" i="4"/>
  <c r="AD41" i="4"/>
  <c r="AD42" i="4"/>
  <c r="AG34" i="5"/>
  <c r="AG36" i="5"/>
  <c r="AG37" i="5"/>
  <c r="AG38" i="5"/>
  <c r="AG40" i="5"/>
  <c r="AG41" i="5"/>
  <c r="AG42" i="5"/>
  <c r="AD59" i="4"/>
  <c r="AD62" i="4"/>
  <c r="AD63" i="4"/>
  <c r="AD65" i="4"/>
  <c r="AD66" i="4"/>
  <c r="AD67" i="4"/>
  <c r="AG84" i="4"/>
  <c r="AG85" i="4"/>
  <c r="AG86" i="4"/>
  <c r="AG87" i="4"/>
  <c r="AG88" i="4"/>
  <c r="AG89" i="4"/>
  <c r="AG90" i="4"/>
  <c r="AG91" i="4"/>
  <c r="AG92" i="4"/>
  <c r="AG84" i="5"/>
  <c r="AG86" i="5"/>
  <c r="AG87" i="5"/>
  <c r="AG88" i="5"/>
  <c r="AG91" i="5"/>
  <c r="AG92" i="5"/>
  <c r="AD109" i="4"/>
  <c r="AD110" i="4"/>
  <c r="AD112" i="4"/>
  <c r="AD113" i="4"/>
  <c r="AD114" i="4"/>
  <c r="AD116" i="4"/>
  <c r="AD117" i="4"/>
  <c r="AG114" i="5"/>
  <c r="AD134" i="4"/>
  <c r="AD135" i="4"/>
  <c r="AD136" i="4"/>
  <c r="AD137" i="4"/>
  <c r="AD138" i="4"/>
  <c r="AD139" i="4"/>
  <c r="AD141" i="4"/>
  <c r="AD142" i="4"/>
  <c r="AG134" i="5"/>
  <c r="AG138" i="5"/>
  <c r="AG140" i="5"/>
  <c r="AG142" i="5"/>
  <c r="AE10" i="4"/>
  <c r="AE11" i="4"/>
  <c r="AE12" i="4"/>
  <c r="AE14" i="4"/>
  <c r="AE15" i="4"/>
  <c r="AE16" i="4"/>
  <c r="AH9" i="5"/>
  <c r="AH10" i="5"/>
  <c r="AH11" i="5"/>
  <c r="AH12" i="5"/>
  <c r="AH14" i="5"/>
  <c r="AH15" i="5"/>
  <c r="AH17" i="5"/>
  <c r="AE34" i="4"/>
  <c r="AE35" i="4"/>
  <c r="AE36" i="4"/>
  <c r="AE37" i="4"/>
  <c r="AE38" i="4"/>
  <c r="AE39" i="4"/>
  <c r="AE40" i="4"/>
  <c r="AE41" i="4"/>
  <c r="AE42" i="4"/>
  <c r="AE43" i="4"/>
  <c r="AH37" i="5"/>
  <c r="AH41" i="5"/>
  <c r="AE59" i="4"/>
  <c r="AE61" i="4"/>
  <c r="AE62" i="4"/>
  <c r="AE63" i="4"/>
  <c r="AE65" i="4"/>
  <c r="AE66" i="4"/>
  <c r="AE67" i="4"/>
  <c r="AH60" i="5"/>
  <c r="AH61" i="5"/>
  <c r="AH63" i="5"/>
  <c r="AH65" i="5"/>
  <c r="AH67" i="5"/>
  <c r="AH84" i="4"/>
  <c r="AH85" i="4"/>
  <c r="AH86" i="4"/>
  <c r="AH87" i="4"/>
  <c r="AH88" i="4"/>
  <c r="AH89" i="4"/>
  <c r="AH90" i="4"/>
  <c r="AH91" i="4"/>
  <c r="AH92" i="4"/>
  <c r="AH84" i="5"/>
  <c r="AH86" i="5"/>
  <c r="AH87" i="5"/>
  <c r="AH88" i="5"/>
  <c r="AH89" i="5"/>
  <c r="AH91" i="5"/>
  <c r="AH92" i="5"/>
  <c r="AE109" i="4"/>
  <c r="AE110" i="4"/>
  <c r="AE112" i="4"/>
  <c r="AE113" i="4"/>
  <c r="AE114" i="4"/>
  <c r="AE115" i="4"/>
  <c r="AE116" i="4"/>
  <c r="AE117" i="4"/>
  <c r="AH109" i="5"/>
  <c r="AH111" i="5"/>
  <c r="AH113" i="5"/>
  <c r="AH114" i="5"/>
  <c r="AH115" i="5"/>
  <c r="AH117" i="5"/>
  <c r="AE134" i="4"/>
  <c r="AE135" i="4"/>
  <c r="AE136" i="4"/>
  <c r="AE137" i="4"/>
  <c r="AE138" i="4"/>
  <c r="AE139" i="4"/>
  <c r="AE140" i="4"/>
  <c r="AE141" i="4"/>
  <c r="AE142" i="4"/>
  <c r="AH134" i="5"/>
  <c r="AH135" i="5"/>
  <c r="AH137" i="5"/>
  <c r="AH138" i="5"/>
  <c r="AH140" i="5"/>
  <c r="AH142" i="5"/>
  <c r="AF9" i="4"/>
  <c r="AF10" i="4"/>
  <c r="AF11" i="4"/>
  <c r="AF12" i="4"/>
  <c r="AF14" i="4"/>
  <c r="AF15" i="4"/>
  <c r="AF16" i="4"/>
  <c r="AF17" i="4"/>
  <c r="AI9" i="5"/>
  <c r="AI10" i="5"/>
  <c r="AI11" i="5"/>
  <c r="AI12" i="5"/>
  <c r="AI14" i="5"/>
  <c r="AI15" i="5"/>
  <c r="AI17" i="5"/>
  <c r="AF34" i="4"/>
  <c r="AF35" i="4"/>
  <c r="AF36" i="4"/>
  <c r="AF37" i="4"/>
  <c r="AF38" i="4"/>
  <c r="AF39" i="4"/>
  <c r="AF40" i="4"/>
  <c r="AF41" i="4"/>
  <c r="AF42" i="4"/>
  <c r="AI34" i="5"/>
  <c r="AI36" i="5"/>
  <c r="AI37" i="5"/>
  <c r="AI38" i="5"/>
  <c r="AI40" i="5"/>
  <c r="AI41" i="5"/>
  <c r="AI42" i="5"/>
  <c r="AF59" i="4"/>
  <c r="AF61" i="4"/>
  <c r="AF62" i="4"/>
  <c r="AF63" i="4"/>
  <c r="AF65" i="4"/>
  <c r="AF66" i="4"/>
  <c r="AF67" i="4"/>
  <c r="AI60" i="5"/>
  <c r="AI61" i="5"/>
  <c r="AI63" i="5"/>
  <c r="AI65" i="5"/>
  <c r="AI67" i="5"/>
  <c r="AI84" i="4"/>
  <c r="AI85" i="4"/>
  <c r="AI86" i="4"/>
  <c r="AI87" i="4"/>
  <c r="AI88" i="4"/>
  <c r="AI89" i="4"/>
  <c r="AI90" i="4"/>
  <c r="AI91" i="4"/>
  <c r="AI92" i="4"/>
  <c r="AI84" i="5"/>
  <c r="AI86" i="5"/>
  <c r="AI87" i="5"/>
  <c r="AI88" i="5"/>
  <c r="AI89" i="5"/>
  <c r="AI91" i="5"/>
  <c r="AI92" i="5"/>
  <c r="AF109" i="4"/>
  <c r="AF110" i="4"/>
  <c r="AF112" i="4"/>
  <c r="AF113" i="4"/>
  <c r="AF114" i="4"/>
  <c r="AF116" i="4"/>
  <c r="AF117" i="4"/>
  <c r="AI109" i="5"/>
  <c r="AI111" i="5"/>
  <c r="AI112" i="5"/>
  <c r="AI113" i="5"/>
  <c r="AI114" i="5"/>
  <c r="AI115" i="5"/>
  <c r="AI117" i="5"/>
  <c r="AF134" i="4"/>
  <c r="AF135" i="4"/>
  <c r="AF136" i="4"/>
  <c r="AF143" i="4" s="1"/>
  <c r="AF137" i="4"/>
  <c r="AF138" i="4"/>
  <c r="AF139" i="4"/>
  <c r="AF140" i="4"/>
  <c r="AF141" i="4"/>
  <c r="AF142" i="4"/>
  <c r="AI134" i="5"/>
  <c r="AI135" i="5"/>
  <c r="AI137" i="5"/>
  <c r="AI138" i="5"/>
  <c r="AI140" i="5"/>
  <c r="AI142" i="5"/>
  <c r="AG10" i="4"/>
  <c r="AG11" i="4"/>
  <c r="AG12" i="4"/>
  <c r="AG14" i="4"/>
  <c r="AG15" i="4"/>
  <c r="AG16" i="4"/>
  <c r="AJ9" i="5"/>
  <c r="AJ10" i="5"/>
  <c r="AJ11" i="5"/>
  <c r="AJ12" i="5"/>
  <c r="AJ13" i="5"/>
  <c r="AJ14" i="5"/>
  <c r="AJ15" i="5"/>
  <c r="AJ17" i="5"/>
  <c r="AG34" i="4"/>
  <c r="AG35" i="4"/>
  <c r="AG36" i="4"/>
  <c r="AG37" i="4"/>
  <c r="AG38" i="4"/>
  <c r="AG39" i="4"/>
  <c r="AG40" i="4"/>
  <c r="AG41" i="4"/>
  <c r="AG42" i="4"/>
  <c r="AJ34" i="5"/>
  <c r="AJ35" i="5"/>
  <c r="AJ36" i="5"/>
  <c r="AJ37" i="5"/>
  <c r="AJ38" i="5"/>
  <c r="AJ40" i="5"/>
  <c r="AJ41" i="5"/>
  <c r="AJ42" i="5"/>
  <c r="AG59" i="4"/>
  <c r="AG61" i="4"/>
  <c r="AG62" i="4"/>
  <c r="AG63" i="4"/>
  <c r="AG65" i="4"/>
  <c r="AG66" i="4"/>
  <c r="AG67" i="4"/>
  <c r="AJ60" i="5"/>
  <c r="AJ61" i="5"/>
  <c r="AJ63" i="5"/>
  <c r="AJ65" i="5"/>
  <c r="AJ67" i="5"/>
  <c r="AJ84" i="4"/>
  <c r="AJ85" i="4"/>
  <c r="AJ86" i="4"/>
  <c r="AJ87" i="4"/>
  <c r="AJ88" i="4"/>
  <c r="AJ89" i="4"/>
  <c r="AJ90" i="4"/>
  <c r="AJ91" i="4"/>
  <c r="AJ92" i="4"/>
  <c r="AJ84" i="5"/>
  <c r="AJ86" i="5"/>
  <c r="AJ87" i="5"/>
  <c r="AJ88" i="5"/>
  <c r="AJ89" i="5"/>
  <c r="AJ91" i="5"/>
  <c r="AJ92" i="5"/>
  <c r="AG109" i="4"/>
  <c r="AG110" i="4"/>
  <c r="AG111" i="4"/>
  <c r="AG112" i="4"/>
  <c r="AG113" i="4"/>
  <c r="AG114" i="4"/>
  <c r="AG116" i="4"/>
  <c r="AG117" i="4"/>
  <c r="AJ109" i="5"/>
  <c r="AJ111" i="5"/>
  <c r="AJ113" i="5"/>
  <c r="AJ114" i="5"/>
  <c r="AJ115" i="5"/>
  <c r="AJ117" i="5"/>
  <c r="AG134" i="4"/>
  <c r="AG135" i="4"/>
  <c r="AG136" i="4"/>
  <c r="AG137" i="4"/>
  <c r="AG138" i="4"/>
  <c r="AG139" i="4"/>
  <c r="AG140" i="4"/>
  <c r="AG141" i="4"/>
  <c r="AG142" i="4"/>
  <c r="AJ134" i="5"/>
  <c r="AJ135" i="5"/>
  <c r="AJ137" i="5"/>
  <c r="AJ138" i="5"/>
  <c r="AJ139" i="5"/>
  <c r="AJ140" i="5"/>
  <c r="AJ142" i="5"/>
  <c r="AH10" i="4"/>
  <c r="AH11" i="4"/>
  <c r="AH12" i="4"/>
  <c r="AH14" i="4"/>
  <c r="AH15" i="4"/>
  <c r="AH16" i="4"/>
  <c r="AK9" i="5"/>
  <c r="AK10" i="5"/>
  <c r="AK11" i="5"/>
  <c r="AK12" i="5"/>
  <c r="AK14" i="5"/>
  <c r="AK15" i="5"/>
  <c r="AK17" i="5"/>
  <c r="AH34" i="4"/>
  <c r="AH35" i="4"/>
  <c r="AH36" i="4"/>
  <c r="AH43" i="4" s="1"/>
  <c r="AH37" i="4"/>
  <c r="AH38" i="4"/>
  <c r="AH39" i="4"/>
  <c r="AH40" i="4"/>
  <c r="AH41" i="4"/>
  <c r="AH42" i="4"/>
  <c r="AK34" i="5"/>
  <c r="AK36" i="5"/>
  <c r="AK37" i="5"/>
  <c r="AK38" i="5"/>
  <c r="AK40" i="5"/>
  <c r="AK41" i="5"/>
  <c r="AK42" i="5"/>
  <c r="AH59" i="4"/>
  <c r="AH61" i="4"/>
  <c r="AH62" i="4"/>
  <c r="AH63" i="4"/>
  <c r="AH65" i="4"/>
  <c r="AH66" i="4"/>
  <c r="AH67" i="4"/>
  <c r="AK60" i="5"/>
  <c r="AK61" i="5"/>
  <c r="AK63" i="5"/>
  <c r="AK64" i="5"/>
  <c r="AK65" i="5"/>
  <c r="AK67" i="5"/>
  <c r="AK84" i="5"/>
  <c r="AK86" i="5"/>
  <c r="AK87" i="5"/>
  <c r="AK88" i="5"/>
  <c r="AK89" i="5"/>
  <c r="AK91" i="5"/>
  <c r="AK92" i="5"/>
  <c r="AH109" i="4"/>
  <c r="AH110" i="4"/>
  <c r="AH111" i="4"/>
  <c r="AH112" i="4"/>
  <c r="AH113" i="4"/>
  <c r="AH114" i="4"/>
  <c r="AH116" i="4"/>
  <c r="AH117" i="4"/>
  <c r="AK109" i="5"/>
  <c r="AK110" i="5"/>
  <c r="AK111" i="5"/>
  <c r="AK113" i="5"/>
  <c r="AK114" i="5"/>
  <c r="AK115" i="5"/>
  <c r="AK117" i="5"/>
  <c r="AH134" i="4"/>
  <c r="AH135" i="4"/>
  <c r="AH136" i="4"/>
  <c r="AH137" i="4"/>
  <c r="AH138" i="4"/>
  <c r="AH139" i="4"/>
  <c r="AH140" i="4"/>
  <c r="AH141" i="4"/>
  <c r="AH142" i="4"/>
  <c r="AK134" i="5"/>
  <c r="AK135" i="5"/>
  <c r="AK137" i="5"/>
  <c r="AK138" i="5"/>
  <c r="AK139" i="5"/>
  <c r="AK140" i="5"/>
  <c r="AK142" i="5"/>
  <c r="AI10" i="4"/>
  <c r="AI11" i="4"/>
  <c r="AI12" i="4"/>
  <c r="AI14" i="4"/>
  <c r="AI15" i="4"/>
  <c r="AI16" i="4"/>
  <c r="AL9" i="5"/>
  <c r="AL10" i="5"/>
  <c r="AL11" i="5"/>
  <c r="AL12" i="5"/>
  <c r="AL13" i="5"/>
  <c r="AL14" i="5"/>
  <c r="AL15" i="5"/>
  <c r="AL17" i="5"/>
  <c r="AI34" i="4"/>
  <c r="AI35" i="4"/>
  <c r="AI36" i="4"/>
  <c r="AI37" i="4"/>
  <c r="AI38" i="4"/>
  <c r="AI39" i="4"/>
  <c r="AI40" i="4"/>
  <c r="AI41" i="4"/>
  <c r="AI42" i="4"/>
  <c r="AL34" i="5"/>
  <c r="AL35" i="5"/>
  <c r="AL36" i="5"/>
  <c r="AL37" i="5"/>
  <c r="AL38" i="5"/>
  <c r="AL40" i="5"/>
  <c r="AL41" i="5"/>
  <c r="AL42" i="5"/>
  <c r="AI59" i="4"/>
  <c r="AI61" i="4"/>
  <c r="AI62" i="4"/>
  <c r="AI63" i="4"/>
  <c r="AI64" i="4"/>
  <c r="AI65" i="4"/>
  <c r="AI66" i="4"/>
  <c r="AI67" i="4"/>
  <c r="AL60" i="5"/>
  <c r="AL61" i="5"/>
  <c r="AL62" i="5"/>
  <c r="AL63" i="5"/>
  <c r="AL65" i="5"/>
  <c r="AL67" i="5"/>
  <c r="AL84" i="5"/>
  <c r="AL85" i="5"/>
  <c r="AL86" i="5"/>
  <c r="AL87" i="5"/>
  <c r="AL88" i="5"/>
  <c r="AL89" i="5"/>
  <c r="AL91" i="5"/>
  <c r="AL92" i="5"/>
  <c r="AI109" i="4"/>
  <c r="AI110" i="4"/>
  <c r="AI112" i="4"/>
  <c r="AI113" i="4"/>
  <c r="AI114" i="4"/>
  <c r="AI116" i="4"/>
  <c r="AI117" i="4"/>
  <c r="AL109" i="5"/>
  <c r="AL110" i="5"/>
  <c r="AL111" i="5"/>
  <c r="AL113" i="5"/>
  <c r="AL114" i="5"/>
  <c r="AL115" i="5"/>
  <c r="AL117" i="5"/>
  <c r="AI134" i="4"/>
  <c r="AI135" i="4"/>
  <c r="AI136" i="4"/>
  <c r="AI137" i="4"/>
  <c r="AI138" i="4"/>
  <c r="AI139" i="4"/>
  <c r="AI140" i="4"/>
  <c r="AI141" i="4"/>
  <c r="AI142" i="4"/>
  <c r="AL134" i="5"/>
  <c r="AL135" i="5"/>
  <c r="AL137" i="5"/>
  <c r="AL138" i="5"/>
  <c r="AL140" i="5"/>
  <c r="AL142" i="5"/>
  <c r="AJ10" i="4"/>
  <c r="AJ11" i="4"/>
  <c r="AJ12" i="4"/>
  <c r="AJ14" i="4"/>
  <c r="AJ15" i="4"/>
  <c r="AJ16" i="4"/>
  <c r="AM9" i="5"/>
  <c r="AM10" i="5"/>
  <c r="AM11" i="5"/>
  <c r="AM12" i="5"/>
  <c r="AM13" i="5"/>
  <c r="AM14" i="5"/>
  <c r="AM15" i="5"/>
  <c r="AM17" i="5"/>
  <c r="AJ34" i="4"/>
  <c r="AJ43" i="4" s="1"/>
  <c r="AJ35" i="4"/>
  <c r="AJ36" i="4"/>
  <c r="AJ37" i="4"/>
  <c r="AJ38" i="4"/>
  <c r="AJ39" i="4"/>
  <c r="AJ40" i="4"/>
  <c r="AJ41" i="4"/>
  <c r="AJ42" i="4"/>
  <c r="AM34" i="5"/>
  <c r="AM35" i="5"/>
  <c r="AM36" i="5"/>
  <c r="AM37" i="5"/>
  <c r="AM38" i="5"/>
  <c r="AM40" i="5"/>
  <c r="AM41" i="5"/>
  <c r="AM42" i="5"/>
  <c r="AJ59" i="4"/>
  <c r="AJ61" i="4"/>
  <c r="AJ62" i="4"/>
  <c r="AJ63" i="4"/>
  <c r="AJ64" i="4"/>
  <c r="AJ65" i="4"/>
  <c r="AJ66" i="4"/>
  <c r="AJ67" i="4"/>
  <c r="AM60" i="5"/>
  <c r="AM61" i="5"/>
  <c r="AM62" i="5"/>
  <c r="AM63" i="5"/>
  <c r="AM64" i="5"/>
  <c r="AM65" i="5"/>
  <c r="AM67" i="5"/>
  <c r="AM84" i="5"/>
  <c r="AM86" i="5"/>
  <c r="AM87" i="5"/>
  <c r="AM88" i="5"/>
  <c r="AM89" i="5"/>
  <c r="AM91" i="5"/>
  <c r="AM92" i="5"/>
  <c r="AJ109" i="4"/>
  <c r="AJ110" i="4"/>
  <c r="AJ111" i="4"/>
  <c r="AJ112" i="4"/>
  <c r="AJ113" i="4"/>
  <c r="AJ114" i="4"/>
  <c r="AJ116" i="4"/>
  <c r="AJ117" i="4"/>
  <c r="AM109" i="5"/>
  <c r="AM110" i="5"/>
  <c r="AM111" i="5"/>
  <c r="AM113" i="5"/>
  <c r="AM114" i="5"/>
  <c r="AM115" i="5"/>
  <c r="AM117" i="5"/>
  <c r="AJ134" i="4"/>
  <c r="AJ135" i="4"/>
  <c r="AJ136" i="4"/>
  <c r="AJ137" i="4"/>
  <c r="AJ138" i="4"/>
  <c r="AJ139" i="4"/>
  <c r="AJ140" i="4"/>
  <c r="AJ141" i="4"/>
  <c r="AJ142" i="4"/>
  <c r="AJ143" i="4"/>
  <c r="AM134" i="5"/>
  <c r="AM135" i="5"/>
  <c r="AM137" i="5"/>
  <c r="AM138" i="5"/>
  <c r="AM139" i="5"/>
  <c r="AM140" i="5"/>
  <c r="AM141" i="5"/>
  <c r="AM142" i="5"/>
  <c r="AA10" i="4"/>
  <c r="AA11" i="4"/>
  <c r="AA12" i="4"/>
  <c r="AA14" i="4"/>
  <c r="AA15" i="4"/>
  <c r="AA16" i="4"/>
  <c r="AD9" i="5"/>
  <c r="AD10" i="5"/>
  <c r="AD11" i="5"/>
  <c r="AD12" i="5"/>
  <c r="AD13" i="5"/>
  <c r="AD14" i="5"/>
  <c r="AD15" i="5"/>
  <c r="AD17" i="5"/>
  <c r="AA34" i="4"/>
  <c r="AA35" i="4"/>
  <c r="AA36" i="4"/>
  <c r="AA37" i="4"/>
  <c r="AA38" i="4"/>
  <c r="AA39" i="4"/>
  <c r="AA40" i="4"/>
  <c r="AA41" i="4"/>
  <c r="AA42" i="4"/>
  <c r="AD34" i="5"/>
  <c r="AD35" i="5"/>
  <c r="AD36" i="5"/>
  <c r="AD37" i="5"/>
  <c r="AD38" i="5"/>
  <c r="AD39" i="5"/>
  <c r="AD40" i="5"/>
  <c r="AD41" i="5"/>
  <c r="AD42" i="5"/>
  <c r="AA59" i="4"/>
  <c r="AA60" i="4"/>
  <c r="AA61" i="4"/>
  <c r="AA68" i="4" s="1"/>
  <c r="AA62" i="4"/>
  <c r="AA63" i="4"/>
  <c r="AA64" i="4"/>
  <c r="AA65" i="4"/>
  <c r="AA66" i="4"/>
  <c r="AA67" i="4"/>
  <c r="AD59" i="5"/>
  <c r="AD60" i="5"/>
  <c r="AD61" i="5"/>
  <c r="AD62" i="5"/>
  <c r="AD63" i="5"/>
  <c r="AD64" i="5"/>
  <c r="AD65" i="5"/>
  <c r="AD66" i="5"/>
  <c r="AD67" i="5"/>
  <c r="AD84" i="4"/>
  <c r="AD85" i="4"/>
  <c r="AD86" i="4"/>
  <c r="AD87" i="4"/>
  <c r="AD88" i="4"/>
  <c r="AD89" i="4"/>
  <c r="AD90" i="4"/>
  <c r="AD91" i="4"/>
  <c r="AD92" i="4"/>
  <c r="AD84" i="5"/>
  <c r="AD85" i="5"/>
  <c r="AD86" i="5"/>
  <c r="AD87" i="5"/>
  <c r="AD88" i="5"/>
  <c r="AD89" i="5"/>
  <c r="AD91" i="5"/>
  <c r="AD92" i="5"/>
  <c r="AA109" i="4"/>
  <c r="AA110" i="4"/>
  <c r="AA111" i="4"/>
  <c r="AA112" i="4"/>
  <c r="AA113" i="4"/>
  <c r="AA114" i="4"/>
  <c r="AA115" i="4"/>
  <c r="AA116" i="4"/>
  <c r="AA117" i="4"/>
  <c r="AD109" i="5"/>
  <c r="AD110" i="5"/>
  <c r="AD111" i="5"/>
  <c r="AD112" i="5"/>
  <c r="AD113" i="5"/>
  <c r="AD114" i="5"/>
  <c r="AD115" i="5"/>
  <c r="AD117" i="5"/>
  <c r="AA134" i="4"/>
  <c r="AA135" i="4"/>
  <c r="AA136" i="4"/>
  <c r="AA137" i="4"/>
  <c r="AA138" i="4"/>
  <c r="AA139" i="4"/>
  <c r="AA140" i="4"/>
  <c r="AA141" i="4"/>
  <c r="AA142" i="4"/>
  <c r="AD134" i="5"/>
  <c r="AD135" i="5"/>
  <c r="AD136" i="5"/>
  <c r="AD137" i="5"/>
  <c r="AD138" i="5"/>
  <c r="AD139" i="5"/>
  <c r="AD140" i="5"/>
  <c r="AD141" i="5"/>
  <c r="AD142" i="5"/>
  <c r="B347" i="2"/>
  <c r="G347" i="2"/>
  <c r="H347" i="2"/>
  <c r="I347" i="2"/>
  <c r="J347" i="2"/>
  <c r="K347" i="2"/>
  <c r="L347" i="2"/>
  <c r="M347" i="2"/>
  <c r="N347" i="2"/>
  <c r="O347" i="2"/>
  <c r="P347" i="2"/>
  <c r="B14" i="6"/>
  <c r="B23" i="6" s="1"/>
  <c r="B13" i="6"/>
  <c r="B45" i="6" s="1"/>
  <c r="AC84" i="4"/>
  <c r="AC85" i="4"/>
  <c r="AC86" i="4"/>
  <c r="AC87" i="4"/>
  <c r="AC88" i="4"/>
  <c r="AC89" i="4"/>
  <c r="AC90" i="4"/>
  <c r="AC91" i="4"/>
  <c r="AC92" i="4"/>
  <c r="AC93" i="4"/>
  <c r="AB84" i="4"/>
  <c r="AB85" i="4"/>
  <c r="AB86" i="4"/>
  <c r="AB87" i="4"/>
  <c r="AB88" i="4"/>
  <c r="AB89" i="4"/>
  <c r="AB90" i="4"/>
  <c r="AB91" i="4"/>
  <c r="AB92" i="4"/>
  <c r="AA84" i="4"/>
  <c r="AA85" i="4"/>
  <c r="AA86" i="4"/>
  <c r="AA87" i="4"/>
  <c r="AA88" i="4"/>
  <c r="AA89" i="4"/>
  <c r="AA90" i="4"/>
  <c r="AA91" i="4"/>
  <c r="AA92" i="4"/>
  <c r="B11" i="6"/>
  <c r="B43" i="6" s="1"/>
  <c r="B12" i="6"/>
  <c r="B10" i="6"/>
  <c r="B9" i="6"/>
  <c r="CD146" i="5"/>
  <c r="CD147" i="5"/>
  <c r="CD148" i="5"/>
  <c r="CD149" i="5"/>
  <c r="CD150" i="5"/>
  <c r="CD151" i="5"/>
  <c r="CD152" i="5"/>
  <c r="CD153" i="5"/>
  <c r="CD154" i="5"/>
  <c r="CC146" i="5"/>
  <c r="CC147" i="5"/>
  <c r="CC148" i="5"/>
  <c r="CC149" i="5"/>
  <c r="CC150" i="5"/>
  <c r="CC151" i="5"/>
  <c r="CC152" i="5"/>
  <c r="CC153" i="5"/>
  <c r="CC154" i="5"/>
  <c r="CB146" i="5"/>
  <c r="CB147" i="5"/>
  <c r="CB148" i="5"/>
  <c r="CB149" i="5"/>
  <c r="CB155" i="5" s="1"/>
  <c r="CB150" i="5"/>
  <c r="CB151" i="5"/>
  <c r="CB152" i="5"/>
  <c r="CB153" i="5"/>
  <c r="CB154" i="5"/>
  <c r="CA146" i="5"/>
  <c r="CA147" i="5"/>
  <c r="CA148" i="5"/>
  <c r="CA149" i="5"/>
  <c r="CA150" i="5"/>
  <c r="CA151" i="5"/>
  <c r="CA152" i="5"/>
  <c r="CA153" i="5"/>
  <c r="CA154" i="5"/>
  <c r="CA155" i="5"/>
  <c r="BZ146" i="5"/>
  <c r="BZ155" i="5" s="1"/>
  <c r="BZ147" i="5"/>
  <c r="BZ148" i="5"/>
  <c r="BZ149" i="5"/>
  <c r="BZ150" i="5"/>
  <c r="BZ151" i="5"/>
  <c r="BZ152" i="5"/>
  <c r="BZ153" i="5"/>
  <c r="BZ154" i="5"/>
  <c r="BY146" i="5"/>
  <c r="BY155" i="5" s="1"/>
  <c r="BY147" i="5"/>
  <c r="BY148" i="5"/>
  <c r="BY149" i="5"/>
  <c r="BY150" i="5"/>
  <c r="BY151" i="5"/>
  <c r="BY152" i="5"/>
  <c r="BY153" i="5"/>
  <c r="BY154" i="5"/>
  <c r="BX146" i="5"/>
  <c r="BX147" i="5"/>
  <c r="BX148" i="5"/>
  <c r="BX149" i="5"/>
  <c r="BX155" i="5" s="1"/>
  <c r="BX150" i="5"/>
  <c r="BX151" i="5"/>
  <c r="BX152" i="5"/>
  <c r="BX153" i="5"/>
  <c r="BX154" i="5"/>
  <c r="BW146" i="5"/>
  <c r="BW147" i="5"/>
  <c r="BW148" i="5"/>
  <c r="BW149" i="5"/>
  <c r="BW150" i="5"/>
  <c r="BW151" i="5"/>
  <c r="BW152" i="5"/>
  <c r="BW153" i="5"/>
  <c r="BW154" i="5"/>
  <c r="BW155" i="5"/>
  <c r="BV146" i="5"/>
  <c r="BV147" i="5"/>
  <c r="BV148" i="5"/>
  <c r="BV149" i="5"/>
  <c r="BV150" i="5"/>
  <c r="BV151" i="5"/>
  <c r="BV152" i="5"/>
  <c r="BV153" i="5"/>
  <c r="BV154" i="5"/>
  <c r="BU146" i="5"/>
  <c r="BU147" i="5"/>
  <c r="BU148" i="5"/>
  <c r="BU149" i="5"/>
  <c r="BU150" i="5"/>
  <c r="BU151" i="5"/>
  <c r="BU152" i="5"/>
  <c r="BU153" i="5"/>
  <c r="BU154" i="5"/>
  <c r="BS146" i="5"/>
  <c r="BS147" i="5"/>
  <c r="BS148" i="5"/>
  <c r="BS149" i="5"/>
  <c r="BS155" i="5" s="1"/>
  <c r="BS150" i="5"/>
  <c r="BS151" i="5"/>
  <c r="BS152" i="5"/>
  <c r="BS153" i="5"/>
  <c r="BS154" i="5"/>
  <c r="BR146" i="5"/>
  <c r="BR147" i="5"/>
  <c r="BR148" i="5"/>
  <c r="BR149" i="5"/>
  <c r="BR150" i="5"/>
  <c r="BR151" i="5"/>
  <c r="BR152" i="5"/>
  <c r="BR153" i="5"/>
  <c r="BR154" i="5"/>
  <c r="BR155" i="5"/>
  <c r="BQ146" i="5"/>
  <c r="BQ147" i="5"/>
  <c r="BQ148" i="5"/>
  <c r="BQ149" i="5"/>
  <c r="BQ150" i="5"/>
  <c r="BQ151" i="5"/>
  <c r="BQ152" i="5"/>
  <c r="BQ153" i="5"/>
  <c r="BQ154" i="5"/>
  <c r="BP146" i="5"/>
  <c r="BP147" i="5"/>
  <c r="BP148" i="5"/>
  <c r="BP149" i="5"/>
  <c r="BP150" i="5"/>
  <c r="BP151" i="5"/>
  <c r="BP152" i="5"/>
  <c r="BP153" i="5"/>
  <c r="BP154" i="5"/>
  <c r="BO146" i="5"/>
  <c r="BO147" i="5"/>
  <c r="BO148" i="5"/>
  <c r="BO149" i="5"/>
  <c r="BO155" i="5" s="1"/>
  <c r="BO150" i="5"/>
  <c r="BO151" i="5"/>
  <c r="BO152" i="5"/>
  <c r="BO153" i="5"/>
  <c r="BO154" i="5"/>
  <c r="BN146" i="5"/>
  <c r="BN147" i="5"/>
  <c r="BN148" i="5"/>
  <c r="BN149" i="5"/>
  <c r="BN150" i="5"/>
  <c r="BN151" i="5"/>
  <c r="BN152" i="5"/>
  <c r="BN153" i="5"/>
  <c r="BN154" i="5"/>
  <c r="BN155" i="5"/>
  <c r="BM146" i="5"/>
  <c r="BM147" i="5"/>
  <c r="BM148" i="5"/>
  <c r="BM149" i="5"/>
  <c r="BM150" i="5"/>
  <c r="BM155" i="5" s="1"/>
  <c r="BM151" i="5"/>
  <c r="BM152" i="5"/>
  <c r="BM153" i="5"/>
  <c r="BM154" i="5"/>
  <c r="BL146" i="5"/>
  <c r="BL147" i="5"/>
  <c r="BL148" i="5"/>
  <c r="BL155" i="5" s="1"/>
  <c r="BL149" i="5"/>
  <c r="BL150" i="5"/>
  <c r="BL151" i="5"/>
  <c r="BL152" i="5"/>
  <c r="BL153" i="5"/>
  <c r="BL154" i="5"/>
  <c r="BK146" i="5"/>
  <c r="BK147" i="5"/>
  <c r="BK148" i="5"/>
  <c r="BK149" i="5"/>
  <c r="BK155" i="5" s="1"/>
  <c r="BK150" i="5"/>
  <c r="BK151" i="5"/>
  <c r="BK152" i="5"/>
  <c r="BK153" i="5"/>
  <c r="BK154" i="5"/>
  <c r="BJ146" i="5"/>
  <c r="BJ147" i="5"/>
  <c r="BJ148" i="5"/>
  <c r="BJ149" i="5"/>
  <c r="BJ150" i="5"/>
  <c r="BJ151" i="5"/>
  <c r="BJ152" i="5"/>
  <c r="BJ153" i="5"/>
  <c r="BJ154" i="5"/>
  <c r="BJ155" i="5"/>
  <c r="BH146" i="5"/>
  <c r="BH147" i="5"/>
  <c r="BH148" i="5"/>
  <c r="BH149" i="5"/>
  <c r="BH150" i="5"/>
  <c r="BH151" i="5"/>
  <c r="BH152" i="5"/>
  <c r="BH153" i="5"/>
  <c r="BH154" i="5"/>
  <c r="BG146" i="5"/>
  <c r="BG147" i="5"/>
  <c r="BG148" i="5"/>
  <c r="BG149" i="5"/>
  <c r="BG150" i="5"/>
  <c r="BG151" i="5"/>
  <c r="BG152" i="5"/>
  <c r="BG153" i="5"/>
  <c r="BG154" i="5"/>
  <c r="BF146" i="5"/>
  <c r="BF147" i="5"/>
  <c r="BF148" i="5"/>
  <c r="BF149" i="5"/>
  <c r="BF155" i="5" s="1"/>
  <c r="BF150" i="5"/>
  <c r="BF151" i="5"/>
  <c r="BF152" i="5"/>
  <c r="BF153" i="5"/>
  <c r="BF154" i="5"/>
  <c r="BE146" i="5"/>
  <c r="BE147" i="5"/>
  <c r="BE148" i="5"/>
  <c r="BE149" i="5"/>
  <c r="BE150" i="5"/>
  <c r="BE151" i="5"/>
  <c r="BE152" i="5"/>
  <c r="BE153" i="5"/>
  <c r="BE154" i="5"/>
  <c r="BE155" i="5"/>
  <c r="BD146" i="5"/>
  <c r="BD147" i="5"/>
  <c r="BD148" i="5"/>
  <c r="BD149" i="5"/>
  <c r="BD150" i="5"/>
  <c r="BD151" i="5"/>
  <c r="BD152" i="5"/>
  <c r="BD153" i="5"/>
  <c r="BD154" i="5"/>
  <c r="BC146" i="5"/>
  <c r="BC147" i="5"/>
  <c r="BC148" i="5"/>
  <c r="BC155" i="5" s="1"/>
  <c r="BC149" i="5"/>
  <c r="BC150" i="5"/>
  <c r="BC151" i="5"/>
  <c r="BC152" i="5"/>
  <c r="BC153" i="5"/>
  <c r="BC154" i="5"/>
  <c r="BB146" i="5"/>
  <c r="BB147" i="5"/>
  <c r="BB148" i="5"/>
  <c r="BB149" i="5"/>
  <c r="BB155" i="5" s="1"/>
  <c r="BB150" i="5"/>
  <c r="BB151" i="5"/>
  <c r="BB152" i="5"/>
  <c r="BB153" i="5"/>
  <c r="BB154" i="5"/>
  <c r="BA146" i="5"/>
  <c r="BA147" i="5"/>
  <c r="BA148" i="5"/>
  <c r="BA149" i="5"/>
  <c r="BA150" i="5"/>
  <c r="BA151" i="5"/>
  <c r="BA152" i="5"/>
  <c r="BA153" i="5"/>
  <c r="BA154" i="5"/>
  <c r="BA155" i="5"/>
  <c r="AZ146" i="5"/>
  <c r="AZ147" i="5"/>
  <c r="AZ148" i="5"/>
  <c r="AZ149" i="5"/>
  <c r="AZ150" i="5"/>
  <c r="AZ155" i="5" s="1"/>
  <c r="AZ151" i="5"/>
  <c r="AZ152" i="5"/>
  <c r="AZ153" i="5"/>
  <c r="AZ154" i="5"/>
  <c r="AY146" i="5"/>
  <c r="AY147" i="5"/>
  <c r="AY148" i="5"/>
  <c r="AY155" i="5" s="1"/>
  <c r="AY149" i="5"/>
  <c r="AY150" i="5"/>
  <c r="AY151" i="5"/>
  <c r="AY152" i="5"/>
  <c r="AY153" i="5"/>
  <c r="AY154" i="5"/>
  <c r="CD134" i="5"/>
  <c r="CD135" i="5"/>
  <c r="CD136" i="5"/>
  <c r="CD137" i="5"/>
  <c r="CD143" i="5" s="1"/>
  <c r="CD138" i="5"/>
  <c r="CD139" i="5"/>
  <c r="CD140" i="5"/>
  <c r="CD141" i="5"/>
  <c r="CD142" i="5"/>
  <c r="CC134" i="5"/>
  <c r="CC135" i="5"/>
  <c r="CC136" i="5"/>
  <c r="CC137" i="5"/>
  <c r="CC138" i="5"/>
  <c r="CC139" i="5"/>
  <c r="CC140" i="5"/>
  <c r="CC141" i="5"/>
  <c r="CC142" i="5"/>
  <c r="CC143" i="5"/>
  <c r="CB134" i="5"/>
  <c r="CB135" i="5"/>
  <c r="CB136" i="5"/>
  <c r="CB137" i="5"/>
  <c r="CB138" i="5"/>
  <c r="CB139" i="5"/>
  <c r="CB140" i="5"/>
  <c r="CB141" i="5"/>
  <c r="CB142" i="5"/>
  <c r="CA134" i="5"/>
  <c r="CA135" i="5"/>
  <c r="CA136" i="5"/>
  <c r="CA137" i="5"/>
  <c r="CA138" i="5"/>
  <c r="CA139" i="5"/>
  <c r="CA140" i="5"/>
  <c r="CA141" i="5"/>
  <c r="CA142" i="5"/>
  <c r="BZ134" i="5"/>
  <c r="BZ135" i="5"/>
  <c r="BZ136" i="5"/>
  <c r="BZ137" i="5"/>
  <c r="BZ143" i="5" s="1"/>
  <c r="BZ138" i="5"/>
  <c r="BZ139" i="5"/>
  <c r="BZ140" i="5"/>
  <c r="BZ141" i="5"/>
  <c r="BZ142" i="5"/>
  <c r="BY134" i="5"/>
  <c r="BY135" i="5"/>
  <c r="BY136" i="5"/>
  <c r="BY137" i="5"/>
  <c r="BY138" i="5"/>
  <c r="BY139" i="5"/>
  <c r="BY140" i="5"/>
  <c r="BY141" i="5"/>
  <c r="BY142" i="5"/>
  <c r="BY143" i="5"/>
  <c r="BX134" i="5"/>
  <c r="BX135" i="5"/>
  <c r="BX136" i="5"/>
  <c r="BX137" i="5"/>
  <c r="BX138" i="5"/>
  <c r="BX143" i="5" s="1"/>
  <c r="BX139" i="5"/>
  <c r="BX140" i="5"/>
  <c r="BX141" i="5"/>
  <c r="BX142" i="5"/>
  <c r="BW134" i="5"/>
  <c r="BW135" i="5"/>
  <c r="BW136" i="5"/>
  <c r="BW143" i="5" s="1"/>
  <c r="BW137" i="5"/>
  <c r="BW138" i="5"/>
  <c r="BW139" i="5"/>
  <c r="BW140" i="5"/>
  <c r="BW141" i="5"/>
  <c r="BW142" i="5"/>
  <c r="BV134" i="5"/>
  <c r="BV135" i="5"/>
  <c r="BV136" i="5"/>
  <c r="BV137" i="5"/>
  <c r="BV143" i="5" s="1"/>
  <c r="BV138" i="5"/>
  <c r="BV139" i="5"/>
  <c r="BV140" i="5"/>
  <c r="BV141" i="5"/>
  <c r="BV142" i="5"/>
  <c r="BU134" i="5"/>
  <c r="BU135" i="5"/>
  <c r="BU136" i="5"/>
  <c r="BU137" i="5"/>
  <c r="BU138" i="5"/>
  <c r="BU139" i="5"/>
  <c r="BU140" i="5"/>
  <c r="BU141" i="5"/>
  <c r="BU142" i="5"/>
  <c r="BU143" i="5"/>
  <c r="BS134" i="5"/>
  <c r="BS135" i="5"/>
  <c r="BS136" i="5"/>
  <c r="BS137" i="5"/>
  <c r="BS138" i="5"/>
  <c r="BS143" i="5" s="1"/>
  <c r="BS139" i="5"/>
  <c r="BS140" i="5"/>
  <c r="BS141" i="5"/>
  <c r="BS142" i="5"/>
  <c r="BR134" i="5"/>
  <c r="BR135" i="5"/>
  <c r="BR136" i="5"/>
  <c r="BR137" i="5"/>
  <c r="BR138" i="5"/>
  <c r="BR139" i="5"/>
  <c r="BR140" i="5"/>
  <c r="BR141" i="5"/>
  <c r="BR142" i="5"/>
  <c r="BQ134" i="5"/>
  <c r="BQ135" i="5"/>
  <c r="BQ136" i="5"/>
  <c r="BQ137" i="5"/>
  <c r="BQ143" i="5" s="1"/>
  <c r="BQ138" i="5"/>
  <c r="BQ139" i="5"/>
  <c r="BQ140" i="5"/>
  <c r="BQ141" i="5"/>
  <c r="BQ142" i="5"/>
  <c r="BP134" i="5"/>
  <c r="BP135" i="5"/>
  <c r="BP136" i="5"/>
  <c r="BP137" i="5"/>
  <c r="BP138" i="5"/>
  <c r="BP139" i="5"/>
  <c r="BP140" i="5"/>
  <c r="BP141" i="5"/>
  <c r="BP142" i="5"/>
  <c r="BP143" i="5"/>
  <c r="BO134" i="5"/>
  <c r="BO135" i="5"/>
  <c r="BO136" i="5"/>
  <c r="BO137" i="5"/>
  <c r="BO138" i="5"/>
  <c r="BO139" i="5"/>
  <c r="BO140" i="5"/>
  <c r="BO141" i="5"/>
  <c r="BO142" i="5"/>
  <c r="BN134" i="5"/>
  <c r="BN135" i="5"/>
  <c r="BN136" i="5"/>
  <c r="BN137" i="5"/>
  <c r="BN138" i="5"/>
  <c r="BN139" i="5"/>
  <c r="BN140" i="5"/>
  <c r="BN141" i="5"/>
  <c r="BN142" i="5"/>
  <c r="BM134" i="5"/>
  <c r="BM135" i="5"/>
  <c r="BM136" i="5"/>
  <c r="BM137" i="5"/>
  <c r="BM143" i="5" s="1"/>
  <c r="BM138" i="5"/>
  <c r="BM139" i="5"/>
  <c r="BM140" i="5"/>
  <c r="BM141" i="5"/>
  <c r="BM142" i="5"/>
  <c r="BL134" i="5"/>
  <c r="BL135" i="5"/>
  <c r="BL136" i="5"/>
  <c r="BL137" i="5"/>
  <c r="BL138" i="5"/>
  <c r="BL139" i="5"/>
  <c r="BL140" i="5"/>
  <c r="BL141" i="5"/>
  <c r="BL142" i="5"/>
  <c r="BL143" i="5"/>
  <c r="BK134" i="5"/>
  <c r="BK135" i="5"/>
  <c r="BK136" i="5"/>
  <c r="BK137" i="5"/>
  <c r="BK138" i="5"/>
  <c r="BK143" i="5" s="1"/>
  <c r="BK139" i="5"/>
  <c r="BK140" i="5"/>
  <c r="BK141" i="5"/>
  <c r="BK142" i="5"/>
  <c r="BJ134" i="5"/>
  <c r="BJ135" i="5"/>
  <c r="BJ136" i="5"/>
  <c r="BJ143" i="5" s="1"/>
  <c r="BJ137" i="5"/>
  <c r="BJ138" i="5"/>
  <c r="BJ139" i="5"/>
  <c r="BJ140" i="5"/>
  <c r="BJ141" i="5"/>
  <c r="BJ142" i="5"/>
  <c r="BH134" i="5"/>
  <c r="BH135" i="5"/>
  <c r="BH136" i="5"/>
  <c r="BH137" i="5"/>
  <c r="BH143" i="5" s="1"/>
  <c r="BH138" i="5"/>
  <c r="BH139" i="5"/>
  <c r="BH140" i="5"/>
  <c r="BH141" i="5"/>
  <c r="BH142" i="5"/>
  <c r="BG134" i="5"/>
  <c r="BG135" i="5"/>
  <c r="BG136" i="5"/>
  <c r="BG137" i="5"/>
  <c r="BG138" i="5"/>
  <c r="BG139" i="5"/>
  <c r="BG140" i="5"/>
  <c r="BG141" i="5"/>
  <c r="BG142" i="5"/>
  <c r="BG143" i="5"/>
  <c r="BF134" i="5"/>
  <c r="BF135" i="5"/>
  <c r="BF136" i="5"/>
  <c r="BF137" i="5"/>
  <c r="BF138" i="5"/>
  <c r="BF139" i="5"/>
  <c r="BF140" i="5"/>
  <c r="BF141" i="5"/>
  <c r="BF142" i="5"/>
  <c r="BE134" i="5"/>
  <c r="BE135" i="5"/>
  <c r="BE136" i="5"/>
  <c r="BE137" i="5"/>
  <c r="BE138" i="5"/>
  <c r="BE139" i="5"/>
  <c r="BE140" i="5"/>
  <c r="BE141" i="5"/>
  <c r="BE142" i="5"/>
  <c r="BD134" i="5"/>
  <c r="BD135" i="5"/>
  <c r="BD136" i="5"/>
  <c r="BD137" i="5"/>
  <c r="BD143" i="5" s="1"/>
  <c r="BD138" i="5"/>
  <c r="BD139" i="5"/>
  <c r="BD140" i="5"/>
  <c r="BD141" i="5"/>
  <c r="BD142" i="5"/>
  <c r="BC134" i="5"/>
  <c r="BC135" i="5"/>
  <c r="BC136" i="5"/>
  <c r="BC137" i="5"/>
  <c r="BC138" i="5"/>
  <c r="BC139" i="5"/>
  <c r="BC140" i="5"/>
  <c r="BC141" i="5"/>
  <c r="BC142" i="5"/>
  <c r="BC143" i="5"/>
  <c r="BB134" i="5"/>
  <c r="BB135" i="5"/>
  <c r="BB136" i="5"/>
  <c r="BB137" i="5"/>
  <c r="BB138" i="5"/>
  <c r="BB139" i="5"/>
  <c r="BB140" i="5"/>
  <c r="BB141" i="5"/>
  <c r="BB142" i="5"/>
  <c r="BA134" i="5"/>
  <c r="BA135" i="5"/>
  <c r="BA136" i="5"/>
  <c r="BA143" i="5" s="1"/>
  <c r="BA137" i="5"/>
  <c r="BA138" i="5"/>
  <c r="BA139" i="5"/>
  <c r="BA140" i="5"/>
  <c r="BA141" i="5"/>
  <c r="BA142" i="5"/>
  <c r="AZ134" i="5"/>
  <c r="AZ135" i="5"/>
  <c r="AZ136" i="5"/>
  <c r="AZ137" i="5"/>
  <c r="AZ143" i="5" s="1"/>
  <c r="AZ138" i="5"/>
  <c r="AZ139" i="5"/>
  <c r="AZ140" i="5"/>
  <c r="AZ141" i="5"/>
  <c r="AZ142" i="5"/>
  <c r="AY134" i="5"/>
  <c r="AY135" i="5"/>
  <c r="AY136" i="5"/>
  <c r="AY137" i="5"/>
  <c r="AY138" i="5"/>
  <c r="AY139" i="5"/>
  <c r="AY140" i="5"/>
  <c r="AY141" i="5"/>
  <c r="AY142" i="5"/>
  <c r="AY143" i="5"/>
  <c r="CD121" i="5"/>
  <c r="CD122" i="5"/>
  <c r="CD123" i="5"/>
  <c r="CD124" i="5"/>
  <c r="CD125" i="5"/>
  <c r="CD130" i="5" s="1"/>
  <c r="CD126" i="5"/>
  <c r="CD127" i="5"/>
  <c r="CD128" i="5"/>
  <c r="CD129" i="5"/>
  <c r="CC121" i="5"/>
  <c r="CC122" i="5"/>
  <c r="CC123" i="5"/>
  <c r="CC124" i="5"/>
  <c r="CC125" i="5"/>
  <c r="CC126" i="5"/>
  <c r="CC127" i="5"/>
  <c r="CC128" i="5"/>
  <c r="CC129" i="5"/>
  <c r="CB121" i="5"/>
  <c r="CB122" i="5"/>
  <c r="CB123" i="5"/>
  <c r="CB124" i="5"/>
  <c r="CB130" i="5" s="1"/>
  <c r="CB125" i="5"/>
  <c r="CB126" i="5"/>
  <c r="CB127" i="5"/>
  <c r="CB128" i="5"/>
  <c r="CB129" i="5"/>
  <c r="CA121" i="5"/>
  <c r="CA122" i="5"/>
  <c r="CA123" i="5"/>
  <c r="CA124" i="5"/>
  <c r="CA125" i="5"/>
  <c r="CA126" i="5"/>
  <c r="CA127" i="5"/>
  <c r="CA128" i="5"/>
  <c r="CA129" i="5"/>
  <c r="CA130" i="5"/>
  <c r="BZ121" i="5"/>
  <c r="BZ122" i="5"/>
  <c r="BZ123" i="5"/>
  <c r="BZ124" i="5"/>
  <c r="BZ125" i="5"/>
  <c r="BZ126" i="5"/>
  <c r="BZ127" i="5"/>
  <c r="BZ128" i="5"/>
  <c r="BZ129" i="5"/>
  <c r="BY121" i="5"/>
  <c r="BY122" i="5"/>
  <c r="BY123" i="5"/>
  <c r="BY124" i="5"/>
  <c r="BY125" i="5"/>
  <c r="BY126" i="5"/>
  <c r="BY127" i="5"/>
  <c r="BY128" i="5"/>
  <c r="BY129" i="5"/>
  <c r="BX121" i="5"/>
  <c r="BX122" i="5"/>
  <c r="BX123" i="5"/>
  <c r="BX124" i="5"/>
  <c r="BX130" i="5" s="1"/>
  <c r="BX125" i="5"/>
  <c r="BX126" i="5"/>
  <c r="BX127" i="5"/>
  <c r="BX128" i="5"/>
  <c r="BX129" i="5"/>
  <c r="BW121" i="5"/>
  <c r="BW122" i="5"/>
  <c r="BW123" i="5"/>
  <c r="BW124" i="5"/>
  <c r="BW125" i="5"/>
  <c r="BW126" i="5"/>
  <c r="BW127" i="5"/>
  <c r="BW128" i="5"/>
  <c r="BW129" i="5"/>
  <c r="BW130" i="5"/>
  <c r="BV121" i="5"/>
  <c r="BV122" i="5"/>
  <c r="BV123" i="5"/>
  <c r="BV124" i="5"/>
  <c r="BV125" i="5"/>
  <c r="BV126" i="5"/>
  <c r="BV130" i="5" s="1"/>
  <c r="BV127" i="5"/>
  <c r="BV128" i="5"/>
  <c r="BV129" i="5"/>
  <c r="BU121" i="5"/>
  <c r="BU122" i="5"/>
  <c r="BU123" i="5"/>
  <c r="BU124" i="5"/>
  <c r="BU130" i="5" s="1"/>
  <c r="BU125" i="5"/>
  <c r="BU126" i="5"/>
  <c r="BU127" i="5"/>
  <c r="BU128" i="5"/>
  <c r="BU129" i="5"/>
  <c r="BS121" i="5"/>
  <c r="BS122" i="5"/>
  <c r="BS123" i="5"/>
  <c r="BS124" i="5"/>
  <c r="BS130" i="5" s="1"/>
  <c r="BS125" i="5"/>
  <c r="BS126" i="5"/>
  <c r="BS127" i="5"/>
  <c r="BS128" i="5"/>
  <c r="BS129" i="5"/>
  <c r="BR121" i="5"/>
  <c r="BR122" i="5"/>
  <c r="BR123" i="5"/>
  <c r="BR124" i="5"/>
  <c r="BR125" i="5"/>
  <c r="BR126" i="5"/>
  <c r="BR127" i="5"/>
  <c r="BR128" i="5"/>
  <c r="BR129" i="5"/>
  <c r="BR130" i="5"/>
  <c r="BQ121" i="5"/>
  <c r="BQ122" i="5"/>
  <c r="BQ123" i="5"/>
  <c r="BQ124" i="5"/>
  <c r="BQ125" i="5"/>
  <c r="BQ126" i="5"/>
  <c r="BQ127" i="5"/>
  <c r="BQ128" i="5"/>
  <c r="BQ130" i="5" s="1"/>
  <c r="BQ129" i="5"/>
  <c r="BP121" i="5"/>
  <c r="BP122" i="5"/>
  <c r="BP123" i="5"/>
  <c r="BP124" i="5"/>
  <c r="BP125" i="5"/>
  <c r="BP126" i="5"/>
  <c r="BP130" i="5" s="1"/>
  <c r="BP127" i="5"/>
  <c r="BP128" i="5"/>
  <c r="BP129" i="5"/>
  <c r="BO121" i="5"/>
  <c r="BO122" i="5"/>
  <c r="BO123" i="5"/>
  <c r="BO124" i="5"/>
  <c r="BO130" i="5" s="1"/>
  <c r="BO125" i="5"/>
  <c r="BO126" i="5"/>
  <c r="BO127" i="5"/>
  <c r="BO128" i="5"/>
  <c r="BO129" i="5"/>
  <c r="BN121" i="5"/>
  <c r="BN122" i="5"/>
  <c r="BN123" i="5"/>
  <c r="BN124" i="5"/>
  <c r="BN125" i="5"/>
  <c r="BN126" i="5"/>
  <c r="BN127" i="5"/>
  <c r="BN128" i="5"/>
  <c r="BN129" i="5"/>
  <c r="BN130" i="5"/>
  <c r="BM121" i="5"/>
  <c r="BM122" i="5"/>
  <c r="BM123" i="5"/>
  <c r="BM124" i="5"/>
  <c r="BM125" i="5"/>
  <c r="BM126" i="5"/>
  <c r="BM127" i="5"/>
  <c r="BM128" i="5"/>
  <c r="BM130" i="5" s="1"/>
  <c r="BM129" i="5"/>
  <c r="BL121" i="5"/>
  <c r="BL122" i="5"/>
  <c r="BL123" i="5"/>
  <c r="BL124" i="5"/>
  <c r="BL125" i="5"/>
  <c r="BL126" i="5"/>
  <c r="BL130" i="5" s="1"/>
  <c r="BL127" i="5"/>
  <c r="BL128" i="5"/>
  <c r="BL129" i="5"/>
  <c r="BK121" i="5"/>
  <c r="BK122" i="5"/>
  <c r="BK123" i="5"/>
  <c r="BK124" i="5"/>
  <c r="BK130" i="5" s="1"/>
  <c r="BK125" i="5"/>
  <c r="BK126" i="5"/>
  <c r="BK127" i="5"/>
  <c r="BK128" i="5"/>
  <c r="BK129" i="5"/>
  <c r="BJ121" i="5"/>
  <c r="BJ122" i="5"/>
  <c r="BJ123" i="5"/>
  <c r="BJ124" i="5"/>
  <c r="BJ125" i="5"/>
  <c r="BJ126" i="5"/>
  <c r="BJ127" i="5"/>
  <c r="BJ128" i="5"/>
  <c r="BJ129" i="5"/>
  <c r="BJ130" i="5"/>
  <c r="BH121" i="5"/>
  <c r="BH122" i="5"/>
  <c r="BH123" i="5"/>
  <c r="BH124" i="5"/>
  <c r="BH125" i="5"/>
  <c r="BH126" i="5"/>
  <c r="BH127" i="5"/>
  <c r="BH128" i="5"/>
  <c r="BH130" i="5" s="1"/>
  <c r="BH129" i="5"/>
  <c r="BG121" i="5"/>
  <c r="BG122" i="5"/>
  <c r="BG123" i="5"/>
  <c r="BG124" i="5"/>
  <c r="BG125" i="5"/>
  <c r="BG126" i="5"/>
  <c r="BG130" i="5" s="1"/>
  <c r="BG127" i="5"/>
  <c r="BG128" i="5"/>
  <c r="BG129" i="5"/>
  <c r="BF121" i="5"/>
  <c r="BF122" i="5"/>
  <c r="BF123" i="5"/>
  <c r="BF124" i="5"/>
  <c r="BF130" i="5" s="1"/>
  <c r="BF125" i="5"/>
  <c r="BF126" i="5"/>
  <c r="BF127" i="5"/>
  <c r="BF128" i="5"/>
  <c r="BF129" i="5"/>
  <c r="BE121" i="5"/>
  <c r="BE122" i="5"/>
  <c r="BE123" i="5"/>
  <c r="BE124" i="5"/>
  <c r="BE125" i="5"/>
  <c r="BE126" i="5"/>
  <c r="BE127" i="5"/>
  <c r="BE128" i="5"/>
  <c r="BE129" i="5"/>
  <c r="BE130" i="5"/>
  <c r="BD121" i="5"/>
  <c r="BD122" i="5"/>
  <c r="BD123" i="5"/>
  <c r="BD124" i="5"/>
  <c r="BD125" i="5"/>
  <c r="BD126" i="5"/>
  <c r="BD127" i="5"/>
  <c r="BD128" i="5"/>
  <c r="BD130" i="5" s="1"/>
  <c r="BD129" i="5"/>
  <c r="BC121" i="5"/>
  <c r="BC122" i="5"/>
  <c r="BC123" i="5"/>
  <c r="BC124" i="5"/>
  <c r="BC125" i="5"/>
  <c r="BC126" i="5"/>
  <c r="BC130" i="5" s="1"/>
  <c r="BC127" i="5"/>
  <c r="BC128" i="5"/>
  <c r="BC129" i="5"/>
  <c r="BB121" i="5"/>
  <c r="BB122" i="5"/>
  <c r="BB123" i="5"/>
  <c r="BB124" i="5"/>
  <c r="BB130" i="5" s="1"/>
  <c r="BB125" i="5"/>
  <c r="BB126" i="5"/>
  <c r="BB127" i="5"/>
  <c r="BB128" i="5"/>
  <c r="BB129" i="5"/>
  <c r="BA121" i="5"/>
  <c r="BA122" i="5"/>
  <c r="BA123" i="5"/>
  <c r="BA124" i="5"/>
  <c r="BA125" i="5"/>
  <c r="BA126" i="5"/>
  <c r="BA127" i="5"/>
  <c r="BA128" i="5"/>
  <c r="BA129" i="5"/>
  <c r="BA130" i="5"/>
  <c r="AZ121" i="5"/>
  <c r="AZ122" i="5"/>
  <c r="AZ123" i="5"/>
  <c r="AZ124" i="5"/>
  <c r="AZ125" i="5"/>
  <c r="AZ126" i="5"/>
  <c r="AZ127" i="5"/>
  <c r="AZ128" i="5"/>
  <c r="AZ130" i="5" s="1"/>
  <c r="AZ129" i="5"/>
  <c r="AY121" i="5"/>
  <c r="AY122" i="5"/>
  <c r="AY123" i="5"/>
  <c r="AY124" i="5"/>
  <c r="AY125" i="5"/>
  <c r="AY126" i="5"/>
  <c r="AY130" i="5" s="1"/>
  <c r="AY127" i="5"/>
  <c r="AY128" i="5"/>
  <c r="AY129" i="5"/>
  <c r="CD109" i="5"/>
  <c r="CD110" i="5"/>
  <c r="CD111" i="5"/>
  <c r="CD112" i="5"/>
  <c r="CD113" i="5"/>
  <c r="CD114" i="5"/>
  <c r="CD115" i="5"/>
  <c r="CD117" i="5"/>
  <c r="CC109" i="5"/>
  <c r="CC110" i="5"/>
  <c r="CC111" i="5"/>
  <c r="CC112" i="5"/>
  <c r="CC113" i="5"/>
  <c r="CC114" i="5"/>
  <c r="CC115" i="5"/>
  <c r="CC117" i="5"/>
  <c r="CB109" i="5"/>
  <c r="CB110" i="5"/>
  <c r="CB111" i="5"/>
  <c r="CB112" i="5"/>
  <c r="CB113" i="5"/>
  <c r="CB114" i="5"/>
  <c r="CB115" i="5"/>
  <c r="CB116" i="5"/>
  <c r="CB118" i="5" s="1"/>
  <c r="CB117" i="5"/>
  <c r="CA109" i="5"/>
  <c r="CA110" i="5"/>
  <c r="CA111" i="5"/>
  <c r="CA112" i="5"/>
  <c r="CA113" i="5"/>
  <c r="CA114" i="5"/>
  <c r="CA115" i="5"/>
  <c r="CA117" i="5"/>
  <c r="BZ109" i="5"/>
  <c r="BZ110" i="5"/>
  <c r="BZ111" i="5"/>
  <c r="BZ112" i="5"/>
  <c r="BZ113" i="5"/>
  <c r="BZ114" i="5"/>
  <c r="BZ115" i="5"/>
  <c r="BZ117" i="5"/>
  <c r="BY109" i="5"/>
  <c r="BY110" i="5"/>
  <c r="BY111" i="5"/>
  <c r="BY112" i="5"/>
  <c r="BY113" i="5"/>
  <c r="BY114" i="5"/>
  <c r="BY115" i="5"/>
  <c r="BY117" i="5"/>
  <c r="BX109" i="5"/>
  <c r="BX110" i="5"/>
  <c r="BX111" i="5"/>
  <c r="BX112" i="5"/>
  <c r="BX113" i="5"/>
  <c r="BX114" i="5"/>
  <c r="BX115" i="5"/>
  <c r="BX116" i="5"/>
  <c r="BX118" i="5" s="1"/>
  <c r="BX117" i="5"/>
  <c r="BW109" i="5"/>
  <c r="BW110" i="5"/>
  <c r="BW111" i="5"/>
  <c r="BW112" i="5"/>
  <c r="BW113" i="5"/>
  <c r="BW114" i="5"/>
  <c r="BW115" i="5"/>
  <c r="BW117" i="5"/>
  <c r="BV109" i="5"/>
  <c r="BV110" i="5"/>
  <c r="BV111" i="5"/>
  <c r="BV112" i="5"/>
  <c r="BV113" i="5"/>
  <c r="BV114" i="5"/>
  <c r="BV115" i="5"/>
  <c r="BV117" i="5"/>
  <c r="BU109" i="5"/>
  <c r="BU110" i="5"/>
  <c r="BU111" i="5"/>
  <c r="BU112" i="5"/>
  <c r="BU113" i="5"/>
  <c r="BU114" i="5"/>
  <c r="BU115" i="5"/>
  <c r="BU117" i="5"/>
  <c r="BS109" i="5"/>
  <c r="BS110" i="5"/>
  <c r="BS111" i="5"/>
  <c r="BS112" i="5"/>
  <c r="BS113" i="5"/>
  <c r="BS114" i="5"/>
  <c r="BS115" i="5"/>
  <c r="BS116" i="5"/>
  <c r="BS118" i="5" s="1"/>
  <c r="BS117" i="5"/>
  <c r="BR109" i="5"/>
  <c r="BR110" i="5"/>
  <c r="BR111" i="5"/>
  <c r="BR112" i="5"/>
  <c r="BR113" i="5"/>
  <c r="BR114" i="5"/>
  <c r="BR115" i="5"/>
  <c r="BR117" i="5"/>
  <c r="BQ109" i="5"/>
  <c r="BQ110" i="5"/>
  <c r="BQ111" i="5"/>
  <c r="BQ112" i="5"/>
  <c r="BQ113" i="5"/>
  <c r="BQ114" i="5"/>
  <c r="BQ115" i="5"/>
  <c r="BQ117" i="5"/>
  <c r="BP109" i="5"/>
  <c r="BP110" i="5"/>
  <c r="BP111" i="5"/>
  <c r="BP112" i="5"/>
  <c r="BP113" i="5"/>
  <c r="BP114" i="5"/>
  <c r="BP115" i="5"/>
  <c r="BP117" i="5"/>
  <c r="BO109" i="5"/>
  <c r="BO110" i="5"/>
  <c r="BO111" i="5"/>
  <c r="BO112" i="5"/>
  <c r="BO113" i="5"/>
  <c r="BO114" i="5"/>
  <c r="BO115" i="5"/>
  <c r="BO116" i="5"/>
  <c r="BO118" i="5" s="1"/>
  <c r="BO117" i="5"/>
  <c r="BN109" i="5"/>
  <c r="BN110" i="5"/>
  <c r="BN111" i="5"/>
  <c r="BN112" i="5"/>
  <c r="BN113" i="5"/>
  <c r="BN114" i="5"/>
  <c r="BN115" i="5"/>
  <c r="BN117" i="5"/>
  <c r="BM109" i="5"/>
  <c r="BM110" i="5"/>
  <c r="BM111" i="5"/>
  <c r="BM112" i="5"/>
  <c r="BM113" i="5"/>
  <c r="BM114" i="5"/>
  <c r="BM115" i="5"/>
  <c r="BM117" i="5"/>
  <c r="BL109" i="5"/>
  <c r="BL110" i="5"/>
  <c r="BL111" i="5"/>
  <c r="BL112" i="5"/>
  <c r="BL113" i="5"/>
  <c r="BL114" i="5"/>
  <c r="BL115" i="5"/>
  <c r="BL117" i="5"/>
  <c r="BK109" i="5"/>
  <c r="BK110" i="5"/>
  <c r="BK111" i="5"/>
  <c r="BK112" i="5"/>
  <c r="BK113" i="5"/>
  <c r="BK114" i="5"/>
  <c r="BK115" i="5"/>
  <c r="BK116" i="5"/>
  <c r="BK118" i="5" s="1"/>
  <c r="BK117" i="5"/>
  <c r="BJ109" i="5"/>
  <c r="BJ110" i="5"/>
  <c r="BJ111" i="5"/>
  <c r="BJ112" i="5"/>
  <c r="BJ113" i="5"/>
  <c r="BJ114" i="5"/>
  <c r="BJ115" i="5"/>
  <c r="BJ117" i="5"/>
  <c r="BH109" i="5"/>
  <c r="BH110" i="5"/>
  <c r="BH111" i="5"/>
  <c r="BH112" i="5"/>
  <c r="BH113" i="5"/>
  <c r="BH114" i="5"/>
  <c r="BH115" i="5"/>
  <c r="BH117" i="5"/>
  <c r="BG109" i="5"/>
  <c r="BG110" i="5"/>
  <c r="BG111" i="5"/>
  <c r="BG112" i="5"/>
  <c r="BG113" i="5"/>
  <c r="BG114" i="5"/>
  <c r="BG115" i="5"/>
  <c r="BG117" i="5"/>
  <c r="BF109" i="5"/>
  <c r="BF110" i="5"/>
  <c r="BF111" i="5"/>
  <c r="BF112" i="5"/>
  <c r="BF113" i="5"/>
  <c r="BF114" i="5"/>
  <c r="BF115" i="5"/>
  <c r="BF116" i="5"/>
  <c r="BF118" i="5" s="1"/>
  <c r="BF117" i="5"/>
  <c r="BE109" i="5"/>
  <c r="BE110" i="5"/>
  <c r="BE111" i="5"/>
  <c r="BE112" i="5"/>
  <c r="BE113" i="5"/>
  <c r="BE114" i="5"/>
  <c r="BE115" i="5"/>
  <c r="BE117" i="5"/>
  <c r="BD109" i="5"/>
  <c r="BD110" i="5"/>
  <c r="BD111" i="5"/>
  <c r="BD112" i="5"/>
  <c r="BD113" i="5"/>
  <c r="BD114" i="5"/>
  <c r="BD115" i="5"/>
  <c r="BD117" i="5"/>
  <c r="BC109" i="5"/>
  <c r="BC110" i="5"/>
  <c r="BC111" i="5"/>
  <c r="BC112" i="5"/>
  <c r="BC113" i="5"/>
  <c r="BC114" i="5"/>
  <c r="BC115" i="5"/>
  <c r="BC117" i="5"/>
  <c r="BB109" i="5"/>
  <c r="BB110" i="5"/>
  <c r="BB111" i="5"/>
  <c r="BB112" i="5"/>
  <c r="BB113" i="5"/>
  <c r="BB114" i="5"/>
  <c r="BB115" i="5"/>
  <c r="BB116" i="5"/>
  <c r="BB118" i="5" s="1"/>
  <c r="BB117" i="5"/>
  <c r="BA109" i="5"/>
  <c r="BA110" i="5"/>
  <c r="BA111" i="5"/>
  <c r="BA112" i="5"/>
  <c r="BA113" i="5"/>
  <c r="BA114" i="5"/>
  <c r="BA115" i="5"/>
  <c r="BA117" i="5"/>
  <c r="AZ109" i="5"/>
  <c r="AZ110" i="5"/>
  <c r="AZ111" i="5"/>
  <c r="AZ112" i="5"/>
  <c r="AZ113" i="5"/>
  <c r="AZ114" i="5"/>
  <c r="AZ115" i="5"/>
  <c r="AZ117" i="5"/>
  <c r="AY109" i="5"/>
  <c r="AY110" i="5"/>
  <c r="AY111" i="5"/>
  <c r="AY112" i="5"/>
  <c r="AY113" i="5"/>
  <c r="AY114" i="5"/>
  <c r="AY115" i="5"/>
  <c r="AY117" i="5"/>
  <c r="CD96" i="5"/>
  <c r="CD97" i="5"/>
  <c r="CD98" i="5"/>
  <c r="CD99" i="5"/>
  <c r="CD100" i="5"/>
  <c r="CD101" i="5"/>
  <c r="CD102" i="5"/>
  <c r="CD103" i="5"/>
  <c r="CD105" i="5" s="1"/>
  <c r="CD104" i="5"/>
  <c r="CC96" i="5"/>
  <c r="CC97" i="5"/>
  <c r="CC98" i="5"/>
  <c r="CC99" i="5"/>
  <c r="CC100" i="5"/>
  <c r="CC101" i="5"/>
  <c r="CC105" i="5" s="1"/>
  <c r="CC102" i="5"/>
  <c r="CC103" i="5"/>
  <c r="CC104" i="5"/>
  <c r="CB96" i="5"/>
  <c r="CB97" i="5"/>
  <c r="CB98" i="5"/>
  <c r="CB99" i="5"/>
  <c r="CB105" i="5" s="1"/>
  <c r="CB100" i="5"/>
  <c r="CB101" i="5"/>
  <c r="CB102" i="5"/>
  <c r="CB103" i="5"/>
  <c r="CB104" i="5"/>
  <c r="CA96" i="5"/>
  <c r="CA97" i="5"/>
  <c r="CA98" i="5"/>
  <c r="CA99" i="5"/>
  <c r="CA100" i="5"/>
  <c r="CA101" i="5"/>
  <c r="CA102" i="5"/>
  <c r="CA103" i="5"/>
  <c r="CA104" i="5"/>
  <c r="CA105" i="5"/>
  <c r="BZ96" i="5"/>
  <c r="BZ97" i="5"/>
  <c r="BZ98" i="5"/>
  <c r="BZ99" i="5"/>
  <c r="BZ100" i="5"/>
  <c r="BZ101" i="5"/>
  <c r="BZ102" i="5"/>
  <c r="BZ103" i="5"/>
  <c r="BZ105" i="5" s="1"/>
  <c r="BZ104" i="5"/>
  <c r="BY96" i="5"/>
  <c r="BY97" i="5"/>
  <c r="BY98" i="5"/>
  <c r="BY99" i="5"/>
  <c r="BY100" i="5"/>
  <c r="BY101" i="5"/>
  <c r="BY105" i="5" s="1"/>
  <c r="BY102" i="5"/>
  <c r="BY103" i="5"/>
  <c r="BY104" i="5"/>
  <c r="BX96" i="5"/>
  <c r="BX97" i="5"/>
  <c r="BX98" i="5"/>
  <c r="BX99" i="5"/>
  <c r="BX105" i="5" s="1"/>
  <c r="BX100" i="5"/>
  <c r="BX101" i="5"/>
  <c r="BX102" i="5"/>
  <c r="BX103" i="5"/>
  <c r="BX104" i="5"/>
  <c r="BW96" i="5"/>
  <c r="BW97" i="5"/>
  <c r="BW98" i="5"/>
  <c r="BW99" i="5"/>
  <c r="BW100" i="5"/>
  <c r="BW101" i="5"/>
  <c r="BW102" i="5"/>
  <c r="BW103" i="5"/>
  <c r="BW104" i="5"/>
  <c r="BW105" i="5"/>
  <c r="BV96" i="5"/>
  <c r="BV97" i="5"/>
  <c r="BV98" i="5"/>
  <c r="BV99" i="5"/>
  <c r="BV100" i="5"/>
  <c r="BV101" i="5"/>
  <c r="BV102" i="5"/>
  <c r="BV103" i="5"/>
  <c r="BV105" i="5" s="1"/>
  <c r="BV104" i="5"/>
  <c r="BU96" i="5"/>
  <c r="BU97" i="5"/>
  <c r="BU98" i="5"/>
  <c r="BU99" i="5"/>
  <c r="BU100" i="5"/>
  <c r="BU101" i="5"/>
  <c r="BU105" i="5" s="1"/>
  <c r="BU102" i="5"/>
  <c r="BU103" i="5"/>
  <c r="BU104" i="5"/>
  <c r="BS96" i="5"/>
  <c r="BS97" i="5"/>
  <c r="BS98" i="5"/>
  <c r="BS99" i="5"/>
  <c r="BS105" i="5" s="1"/>
  <c r="BS100" i="5"/>
  <c r="BS101" i="5"/>
  <c r="BS102" i="5"/>
  <c r="BS103" i="5"/>
  <c r="BS104" i="5"/>
  <c r="BR96" i="5"/>
  <c r="BR97" i="5"/>
  <c r="BR98" i="5"/>
  <c r="BR99" i="5"/>
  <c r="BR100" i="5"/>
  <c r="BR101" i="5"/>
  <c r="BR102" i="5"/>
  <c r="BR103" i="5"/>
  <c r="BR104" i="5"/>
  <c r="BR105" i="5"/>
  <c r="BQ96" i="5"/>
  <c r="BQ97" i="5"/>
  <c r="BQ98" i="5"/>
  <c r="BQ99" i="5"/>
  <c r="BQ100" i="5"/>
  <c r="BQ101" i="5"/>
  <c r="BQ102" i="5"/>
  <c r="BQ103" i="5"/>
  <c r="BQ105" i="5" s="1"/>
  <c r="BQ104" i="5"/>
  <c r="BP96" i="5"/>
  <c r="BP97" i="5"/>
  <c r="BP98" i="5"/>
  <c r="BP99" i="5"/>
  <c r="BP100" i="5"/>
  <c r="BP101" i="5"/>
  <c r="BP105" i="5" s="1"/>
  <c r="BP102" i="5"/>
  <c r="BP103" i="5"/>
  <c r="BP104" i="5"/>
  <c r="BO96" i="5"/>
  <c r="BO97" i="5"/>
  <c r="BO98" i="5"/>
  <c r="BO99" i="5"/>
  <c r="BO105" i="5" s="1"/>
  <c r="BO100" i="5"/>
  <c r="BO101" i="5"/>
  <c r="BO102" i="5"/>
  <c r="BO103" i="5"/>
  <c r="BO104" i="5"/>
  <c r="BN96" i="5"/>
  <c r="BN97" i="5"/>
  <c r="BN98" i="5"/>
  <c r="BN99" i="5"/>
  <c r="BN100" i="5"/>
  <c r="BN101" i="5"/>
  <c r="BN102" i="5"/>
  <c r="BN103" i="5"/>
  <c r="BN104" i="5"/>
  <c r="BN105" i="5"/>
  <c r="BM96" i="5"/>
  <c r="BM97" i="5"/>
  <c r="BM98" i="5"/>
  <c r="BM99" i="5"/>
  <c r="BM100" i="5"/>
  <c r="BM101" i="5"/>
  <c r="BM102" i="5"/>
  <c r="BM103" i="5"/>
  <c r="BM105" i="5" s="1"/>
  <c r="BM104" i="5"/>
  <c r="BL96" i="5"/>
  <c r="BL97" i="5"/>
  <c r="BL98" i="5"/>
  <c r="BL99" i="5"/>
  <c r="BL100" i="5"/>
  <c r="BL101" i="5"/>
  <c r="BL105" i="5" s="1"/>
  <c r="BL102" i="5"/>
  <c r="BL103" i="5"/>
  <c r="BL104" i="5"/>
  <c r="BK96" i="5"/>
  <c r="BK97" i="5"/>
  <c r="BK98" i="5"/>
  <c r="BK99" i="5"/>
  <c r="BK105" i="5" s="1"/>
  <c r="BK100" i="5"/>
  <c r="BK101" i="5"/>
  <c r="BK102" i="5"/>
  <c r="BK103" i="5"/>
  <c r="BK104" i="5"/>
  <c r="BJ96" i="5"/>
  <c r="BJ97" i="5"/>
  <c r="BJ98" i="5"/>
  <c r="BJ99" i="5"/>
  <c r="BJ100" i="5"/>
  <c r="BJ101" i="5"/>
  <c r="BJ102" i="5"/>
  <c r="BJ103" i="5"/>
  <c r="BJ104" i="5"/>
  <c r="BJ105" i="5"/>
  <c r="BH96" i="5"/>
  <c r="BH97" i="5"/>
  <c r="BH98" i="5"/>
  <c r="BH99" i="5"/>
  <c r="BH100" i="5"/>
  <c r="BH101" i="5"/>
  <c r="BH102" i="5"/>
  <c r="BH103" i="5"/>
  <c r="BH104" i="5"/>
  <c r="BG96" i="5"/>
  <c r="BG97" i="5"/>
  <c r="BG98" i="5"/>
  <c r="BG99" i="5"/>
  <c r="BG100" i="5"/>
  <c r="BG101" i="5"/>
  <c r="BG105" i="5" s="1"/>
  <c r="BG102" i="5"/>
  <c r="BG103" i="5"/>
  <c r="BG104" i="5"/>
  <c r="BF96" i="5"/>
  <c r="BF97" i="5"/>
  <c r="BF98" i="5"/>
  <c r="BF99" i="5"/>
  <c r="BF105" i="5" s="1"/>
  <c r="BF100" i="5"/>
  <c r="BF101" i="5"/>
  <c r="BF102" i="5"/>
  <c r="BF103" i="5"/>
  <c r="BF104" i="5"/>
  <c r="BE96" i="5"/>
  <c r="BE97" i="5"/>
  <c r="BE98" i="5"/>
  <c r="BE99" i="5"/>
  <c r="BE100" i="5"/>
  <c r="BE101" i="5"/>
  <c r="BE102" i="5"/>
  <c r="BE103" i="5"/>
  <c r="BE104" i="5"/>
  <c r="BE105" i="5"/>
  <c r="BD96" i="5"/>
  <c r="BD97" i="5"/>
  <c r="BD98" i="5"/>
  <c r="BD105" i="5" s="1"/>
  <c r="BD99" i="5"/>
  <c r="BD100" i="5"/>
  <c r="BD101" i="5"/>
  <c r="BD102" i="5"/>
  <c r="BD103" i="5"/>
  <c r="BD104" i="5"/>
  <c r="BC96" i="5"/>
  <c r="BC97" i="5"/>
  <c r="BC98" i="5"/>
  <c r="BC99" i="5"/>
  <c r="BC100" i="5"/>
  <c r="BC101" i="5"/>
  <c r="BC105" i="5" s="1"/>
  <c r="BC102" i="5"/>
  <c r="BC103" i="5"/>
  <c r="BC104" i="5"/>
  <c r="BB96" i="5"/>
  <c r="BB105" i="5" s="1"/>
  <c r="BB97" i="5"/>
  <c r="BB98" i="5"/>
  <c r="BB99" i="5"/>
  <c r="BB100" i="5"/>
  <c r="BB101" i="5"/>
  <c r="BB102" i="5"/>
  <c r="BB103" i="5"/>
  <c r="BB104" i="5"/>
  <c r="BA96" i="5"/>
  <c r="BA97" i="5"/>
  <c r="BA98" i="5"/>
  <c r="BA99" i="5"/>
  <c r="BA100" i="5"/>
  <c r="BA101" i="5"/>
  <c r="BA102" i="5"/>
  <c r="BA103" i="5"/>
  <c r="BA104" i="5"/>
  <c r="BA105" i="5"/>
  <c r="AZ96" i="5"/>
  <c r="AZ97" i="5"/>
  <c r="AZ98" i="5"/>
  <c r="AZ99" i="5"/>
  <c r="AZ100" i="5"/>
  <c r="AZ101" i="5"/>
  <c r="AZ102" i="5"/>
  <c r="AZ103" i="5"/>
  <c r="AZ104" i="5"/>
  <c r="AY96" i="5"/>
  <c r="AY97" i="5"/>
  <c r="AY98" i="5"/>
  <c r="AY99" i="5"/>
  <c r="AY100" i="5"/>
  <c r="AY101" i="5"/>
  <c r="AY102" i="5"/>
  <c r="AY103" i="5"/>
  <c r="AY104" i="5"/>
  <c r="CD84" i="5"/>
  <c r="CD85" i="5"/>
  <c r="CD86" i="5"/>
  <c r="CD87" i="5"/>
  <c r="CD88" i="5"/>
  <c r="CD89" i="5"/>
  <c r="CD91" i="5"/>
  <c r="CD92" i="5"/>
  <c r="CC84" i="5"/>
  <c r="CC85" i="5"/>
  <c r="CC86" i="5"/>
  <c r="CC87" i="5"/>
  <c r="CC88" i="5"/>
  <c r="CC89" i="5"/>
  <c r="CC91" i="5"/>
  <c r="CC92" i="5"/>
  <c r="CB84" i="5"/>
  <c r="CB85" i="5"/>
  <c r="CB86" i="5"/>
  <c r="CB87" i="5"/>
  <c r="CB88" i="5"/>
  <c r="CB89" i="5"/>
  <c r="CB91" i="5"/>
  <c r="CB92" i="5"/>
  <c r="CA84" i="5"/>
  <c r="CA85" i="5"/>
  <c r="CA86" i="5"/>
  <c r="CA87" i="5"/>
  <c r="CA88" i="5"/>
  <c r="CA89" i="5"/>
  <c r="CA91" i="5"/>
  <c r="CA92" i="5"/>
  <c r="BZ84" i="5"/>
  <c r="BZ85" i="5"/>
  <c r="BZ86" i="5"/>
  <c r="BZ87" i="5"/>
  <c r="BZ88" i="5"/>
  <c r="BZ89" i="5"/>
  <c r="BZ91" i="5"/>
  <c r="BZ92" i="5"/>
  <c r="BY84" i="5"/>
  <c r="BY85" i="5"/>
  <c r="BY86" i="5"/>
  <c r="BY87" i="5"/>
  <c r="BY88" i="5"/>
  <c r="BY89" i="5"/>
  <c r="BY91" i="5"/>
  <c r="BY92" i="5"/>
  <c r="BX84" i="5"/>
  <c r="BX85" i="5"/>
  <c r="BX86" i="5"/>
  <c r="BX87" i="5"/>
  <c r="BX88" i="5"/>
  <c r="BX89" i="5"/>
  <c r="BX91" i="5"/>
  <c r="BX92" i="5"/>
  <c r="BW84" i="5"/>
  <c r="BW85" i="5"/>
  <c r="BW86" i="5"/>
  <c r="BW87" i="5"/>
  <c r="BW88" i="5"/>
  <c r="BW89" i="5"/>
  <c r="BW91" i="5"/>
  <c r="BW92" i="5"/>
  <c r="BV84" i="5"/>
  <c r="BV85" i="5"/>
  <c r="BV86" i="5"/>
  <c r="BV87" i="5"/>
  <c r="BV88" i="5"/>
  <c r="BV89" i="5"/>
  <c r="BV91" i="5"/>
  <c r="BV92" i="5"/>
  <c r="BU84" i="5"/>
  <c r="BU85" i="5"/>
  <c r="BU86" i="5"/>
  <c r="BU87" i="5"/>
  <c r="BU88" i="5"/>
  <c r="BU89" i="5"/>
  <c r="BU91" i="5"/>
  <c r="BU92" i="5"/>
  <c r="BS84" i="5"/>
  <c r="BS85" i="5"/>
  <c r="BS86" i="5"/>
  <c r="BS87" i="5"/>
  <c r="BS88" i="5"/>
  <c r="BS89" i="5"/>
  <c r="BS91" i="5"/>
  <c r="BS92" i="5"/>
  <c r="BR84" i="5"/>
  <c r="BR85" i="5"/>
  <c r="BR86" i="5"/>
  <c r="BR87" i="5"/>
  <c r="BR88" i="5"/>
  <c r="BR89" i="5"/>
  <c r="BR91" i="5"/>
  <c r="BR92" i="5"/>
  <c r="BQ84" i="5"/>
  <c r="BQ85" i="5"/>
  <c r="BQ86" i="5"/>
  <c r="BQ87" i="5"/>
  <c r="BQ88" i="5"/>
  <c r="BQ89" i="5"/>
  <c r="BQ91" i="5"/>
  <c r="BQ92" i="5"/>
  <c r="BP84" i="5"/>
  <c r="BP85" i="5"/>
  <c r="BP86" i="5"/>
  <c r="BP87" i="5"/>
  <c r="BP88" i="5"/>
  <c r="BP89" i="5"/>
  <c r="BP91" i="5"/>
  <c r="BP92" i="5"/>
  <c r="BO84" i="5"/>
  <c r="BO85" i="5"/>
  <c r="BO86" i="5"/>
  <c r="BO87" i="5"/>
  <c r="BO88" i="5"/>
  <c r="BO89" i="5"/>
  <c r="BO91" i="5"/>
  <c r="BO92" i="5"/>
  <c r="BN84" i="5"/>
  <c r="BN85" i="5"/>
  <c r="BN86" i="5"/>
  <c r="BN87" i="5"/>
  <c r="BN88" i="5"/>
  <c r="BN89" i="5"/>
  <c r="BN91" i="5"/>
  <c r="BN92" i="5"/>
  <c r="BM84" i="5"/>
  <c r="BM85" i="5"/>
  <c r="BM86" i="5"/>
  <c r="BM87" i="5"/>
  <c r="BM88" i="5"/>
  <c r="BM89" i="5"/>
  <c r="BM91" i="5"/>
  <c r="BM92" i="5"/>
  <c r="BL84" i="5"/>
  <c r="BL85" i="5"/>
  <c r="BL86" i="5"/>
  <c r="BL87" i="5"/>
  <c r="BL88" i="5"/>
  <c r="BL89" i="5"/>
  <c r="BL91" i="5"/>
  <c r="BL92" i="5"/>
  <c r="BK84" i="5"/>
  <c r="BK85" i="5"/>
  <c r="BK86" i="5"/>
  <c r="BK87" i="5"/>
  <c r="BK88" i="5"/>
  <c r="BK89" i="5"/>
  <c r="BK91" i="5"/>
  <c r="BK92" i="5"/>
  <c r="BJ84" i="5"/>
  <c r="BJ85" i="5"/>
  <c r="BJ86" i="5"/>
  <c r="BJ87" i="5"/>
  <c r="BJ88" i="5"/>
  <c r="BJ89" i="5"/>
  <c r="BJ91" i="5"/>
  <c r="BJ92" i="5"/>
  <c r="BH84" i="5"/>
  <c r="BH85" i="5"/>
  <c r="BH86" i="5"/>
  <c r="BH87" i="5"/>
  <c r="BH88" i="5"/>
  <c r="BH89" i="5"/>
  <c r="BH91" i="5"/>
  <c r="BH92" i="5"/>
  <c r="BG84" i="5"/>
  <c r="BG85" i="5"/>
  <c r="BG86" i="5"/>
  <c r="BG87" i="5"/>
  <c r="BG88" i="5"/>
  <c r="BG89" i="5"/>
  <c r="BG91" i="5"/>
  <c r="BG92" i="5"/>
  <c r="BF84" i="5"/>
  <c r="BF85" i="5"/>
  <c r="BF86" i="5"/>
  <c r="BF87" i="5"/>
  <c r="BF88" i="5"/>
  <c r="BF89" i="5"/>
  <c r="BF91" i="5"/>
  <c r="BF92" i="5"/>
  <c r="BE84" i="5"/>
  <c r="BE85" i="5"/>
  <c r="BE86" i="5"/>
  <c r="BE87" i="5"/>
  <c r="BE88" i="5"/>
  <c r="BE89" i="5"/>
  <c r="BE91" i="5"/>
  <c r="BE92" i="5"/>
  <c r="BD84" i="5"/>
  <c r="BD85" i="5"/>
  <c r="BD86" i="5"/>
  <c r="BD87" i="5"/>
  <c r="BD88" i="5"/>
  <c r="BD89" i="5"/>
  <c r="BD91" i="5"/>
  <c r="BD92" i="5"/>
  <c r="BC84" i="5"/>
  <c r="BC85" i="5"/>
  <c r="BC86" i="5"/>
  <c r="BC87" i="5"/>
  <c r="BC88" i="5"/>
  <c r="BC89" i="5"/>
  <c r="BC91" i="5"/>
  <c r="BC92" i="5"/>
  <c r="BB84" i="5"/>
  <c r="BB85" i="5"/>
  <c r="BB86" i="5"/>
  <c r="BB87" i="5"/>
  <c r="BB88" i="5"/>
  <c r="BB89" i="5"/>
  <c r="BB91" i="5"/>
  <c r="BB92" i="5"/>
  <c r="BA84" i="5"/>
  <c r="BA85" i="5"/>
  <c r="BA86" i="5"/>
  <c r="BA87" i="5"/>
  <c r="BA88" i="5"/>
  <c r="BA89" i="5"/>
  <c r="BA91" i="5"/>
  <c r="BA92" i="5"/>
  <c r="AZ84" i="5"/>
  <c r="AZ85" i="5"/>
  <c r="AZ86" i="5"/>
  <c r="AZ87" i="5"/>
  <c r="AZ88" i="5"/>
  <c r="AZ89" i="5"/>
  <c r="AZ91" i="5"/>
  <c r="AZ92" i="5"/>
  <c r="AY84" i="5"/>
  <c r="AY85" i="5"/>
  <c r="AY86" i="5"/>
  <c r="AY87" i="5"/>
  <c r="AY88" i="5"/>
  <c r="AY89" i="5"/>
  <c r="AY91" i="5"/>
  <c r="AY92" i="5"/>
  <c r="CD71" i="5"/>
  <c r="CD72" i="5"/>
  <c r="CD73" i="5"/>
  <c r="CD74" i="5"/>
  <c r="CD75" i="5"/>
  <c r="CD76" i="5"/>
  <c r="CD77" i="5"/>
  <c r="CD78" i="5"/>
  <c r="CD80" i="5" s="1"/>
  <c r="CD79" i="5"/>
  <c r="CC71" i="5"/>
  <c r="CC72" i="5"/>
  <c r="CC73" i="5"/>
  <c r="CC74" i="5"/>
  <c r="CC75" i="5"/>
  <c r="CC76" i="5"/>
  <c r="CC80" i="5" s="1"/>
  <c r="CC77" i="5"/>
  <c r="CC78" i="5"/>
  <c r="CC79" i="5"/>
  <c r="CB71" i="5"/>
  <c r="CB72" i="5"/>
  <c r="CB73" i="5"/>
  <c r="CB74" i="5"/>
  <c r="CB80" i="5" s="1"/>
  <c r="CB75" i="5"/>
  <c r="CB76" i="5"/>
  <c r="CB77" i="5"/>
  <c r="CB78" i="5"/>
  <c r="CB79" i="5"/>
  <c r="CA71" i="5"/>
  <c r="CA72" i="5"/>
  <c r="CA73" i="5"/>
  <c r="CA74" i="5"/>
  <c r="CA75" i="5"/>
  <c r="CA76" i="5"/>
  <c r="CA77" i="5"/>
  <c r="CA78" i="5"/>
  <c r="CA79" i="5"/>
  <c r="CA80" i="5"/>
  <c r="BZ71" i="5"/>
  <c r="BZ72" i="5"/>
  <c r="BZ73" i="5"/>
  <c r="BZ74" i="5"/>
  <c r="BZ75" i="5"/>
  <c r="BZ76" i="5"/>
  <c r="BZ77" i="5"/>
  <c r="BZ78" i="5"/>
  <c r="BZ80" i="5" s="1"/>
  <c r="BZ79" i="5"/>
  <c r="BY71" i="5"/>
  <c r="BY72" i="5"/>
  <c r="BY73" i="5"/>
  <c r="BY74" i="5"/>
  <c r="BY75" i="5"/>
  <c r="BY76" i="5"/>
  <c r="BY80" i="5" s="1"/>
  <c r="BY77" i="5"/>
  <c r="BY78" i="5"/>
  <c r="BY79" i="5"/>
  <c r="BX71" i="5"/>
  <c r="BX72" i="5"/>
  <c r="BX73" i="5"/>
  <c r="BX74" i="5"/>
  <c r="BX80" i="5" s="1"/>
  <c r="BX75" i="5"/>
  <c r="BX76" i="5"/>
  <c r="BX77" i="5"/>
  <c r="BX78" i="5"/>
  <c r="BX79" i="5"/>
  <c r="BW71" i="5"/>
  <c r="BW72" i="5"/>
  <c r="BW73" i="5"/>
  <c r="BW74" i="5"/>
  <c r="BW75" i="5"/>
  <c r="BW76" i="5"/>
  <c r="BW77" i="5"/>
  <c r="BW78" i="5"/>
  <c r="BW79" i="5"/>
  <c r="BW80" i="5"/>
  <c r="BV71" i="5"/>
  <c r="BV72" i="5"/>
  <c r="BV73" i="5"/>
  <c r="BV74" i="5"/>
  <c r="BV75" i="5"/>
  <c r="BV76" i="5"/>
  <c r="BV77" i="5"/>
  <c r="BV78" i="5"/>
  <c r="BV80" i="5" s="1"/>
  <c r="BV79" i="5"/>
  <c r="BU71" i="5"/>
  <c r="BU72" i="5"/>
  <c r="BU73" i="5"/>
  <c r="BU74" i="5"/>
  <c r="BU75" i="5"/>
  <c r="BU76" i="5"/>
  <c r="BU80" i="5" s="1"/>
  <c r="BU77" i="5"/>
  <c r="BU78" i="5"/>
  <c r="BU79" i="5"/>
  <c r="BS71" i="5"/>
  <c r="BS72" i="5"/>
  <c r="BS73" i="5"/>
  <c r="BS74" i="5"/>
  <c r="BS80" i="5" s="1"/>
  <c r="BS75" i="5"/>
  <c r="BS76" i="5"/>
  <c r="BS77" i="5"/>
  <c r="BS78" i="5"/>
  <c r="BS79" i="5"/>
  <c r="BR71" i="5"/>
  <c r="BR72" i="5"/>
  <c r="BR73" i="5"/>
  <c r="BR74" i="5"/>
  <c r="BR75" i="5"/>
  <c r="BR76" i="5"/>
  <c r="BR77" i="5"/>
  <c r="BR78" i="5"/>
  <c r="BR79" i="5"/>
  <c r="BR80" i="5"/>
  <c r="BQ71" i="5"/>
  <c r="BQ72" i="5"/>
  <c r="BQ73" i="5"/>
  <c r="BQ74" i="5"/>
  <c r="BQ75" i="5"/>
  <c r="BQ76" i="5"/>
  <c r="BQ77" i="5"/>
  <c r="BQ78" i="5"/>
  <c r="BQ80" i="5" s="1"/>
  <c r="BQ79" i="5"/>
  <c r="BP71" i="5"/>
  <c r="BP72" i="5"/>
  <c r="BP73" i="5"/>
  <c r="BP74" i="5"/>
  <c r="BP75" i="5"/>
  <c r="BP76" i="5"/>
  <c r="BP80" i="5" s="1"/>
  <c r="BP77" i="5"/>
  <c r="BP78" i="5"/>
  <c r="BP79" i="5"/>
  <c r="BO71" i="5"/>
  <c r="BO72" i="5"/>
  <c r="BO73" i="5"/>
  <c r="BO74" i="5"/>
  <c r="BO80" i="5" s="1"/>
  <c r="BO75" i="5"/>
  <c r="BO76" i="5"/>
  <c r="BO77" i="5"/>
  <c r="BO78" i="5"/>
  <c r="BO79" i="5"/>
  <c r="BN71" i="5"/>
  <c r="BN72" i="5"/>
  <c r="BN73" i="5"/>
  <c r="BN74" i="5"/>
  <c r="BN75" i="5"/>
  <c r="BN76" i="5"/>
  <c r="BN77" i="5"/>
  <c r="BN78" i="5"/>
  <c r="BN79" i="5"/>
  <c r="BN80" i="5"/>
  <c r="BM71" i="5"/>
  <c r="BM72" i="5"/>
  <c r="BM73" i="5"/>
  <c r="BM74" i="5"/>
  <c r="BM75" i="5"/>
  <c r="BM76" i="5"/>
  <c r="BM77" i="5"/>
  <c r="BM78" i="5"/>
  <c r="BM80" i="5" s="1"/>
  <c r="BM79" i="5"/>
  <c r="BL71" i="5"/>
  <c r="BL72" i="5"/>
  <c r="BL73" i="5"/>
  <c r="BL74" i="5"/>
  <c r="BL75" i="5"/>
  <c r="BL76" i="5"/>
  <c r="BL80" i="5" s="1"/>
  <c r="BL77" i="5"/>
  <c r="BL78" i="5"/>
  <c r="BL79" i="5"/>
  <c r="BK71" i="5"/>
  <c r="BK72" i="5"/>
  <c r="BK73" i="5"/>
  <c r="BK74" i="5"/>
  <c r="BK80" i="5" s="1"/>
  <c r="BK75" i="5"/>
  <c r="BK76" i="5"/>
  <c r="BK77" i="5"/>
  <c r="BK78" i="5"/>
  <c r="BK79" i="5"/>
  <c r="BJ71" i="5"/>
  <c r="BJ72" i="5"/>
  <c r="BJ73" i="5"/>
  <c r="BJ74" i="5"/>
  <c r="BJ75" i="5"/>
  <c r="BJ76" i="5"/>
  <c r="BJ77" i="5"/>
  <c r="BJ78" i="5"/>
  <c r="BJ79" i="5"/>
  <c r="BJ80" i="5"/>
  <c r="BH71" i="5"/>
  <c r="BH72" i="5"/>
  <c r="BH73" i="5"/>
  <c r="BH74" i="5"/>
  <c r="BH75" i="5"/>
  <c r="BH76" i="5"/>
  <c r="BH77" i="5"/>
  <c r="BH78" i="5"/>
  <c r="BH80" i="5" s="1"/>
  <c r="BH79" i="5"/>
  <c r="BG71" i="5"/>
  <c r="BG72" i="5"/>
  <c r="BG73" i="5"/>
  <c r="BG74" i="5"/>
  <c r="BG75" i="5"/>
  <c r="BG76" i="5"/>
  <c r="BG80" i="5" s="1"/>
  <c r="BG77" i="5"/>
  <c r="BG78" i="5"/>
  <c r="BG79" i="5"/>
  <c r="BF71" i="5"/>
  <c r="BF72" i="5"/>
  <c r="BF73" i="5"/>
  <c r="BF74" i="5"/>
  <c r="BF80" i="5" s="1"/>
  <c r="BF75" i="5"/>
  <c r="BF76" i="5"/>
  <c r="BF77" i="5"/>
  <c r="BF78" i="5"/>
  <c r="BF79" i="5"/>
  <c r="BE71" i="5"/>
  <c r="BE72" i="5"/>
  <c r="BE73" i="5"/>
  <c r="BE74" i="5"/>
  <c r="BE75" i="5"/>
  <c r="BE76" i="5"/>
  <c r="BE77" i="5"/>
  <c r="BE78" i="5"/>
  <c r="BE79" i="5"/>
  <c r="BE80" i="5"/>
  <c r="BD71" i="5"/>
  <c r="BD72" i="5"/>
  <c r="BD73" i="5"/>
  <c r="BD74" i="5"/>
  <c r="BD75" i="5"/>
  <c r="BD76" i="5"/>
  <c r="BD77" i="5"/>
  <c r="BD78" i="5"/>
  <c r="BD80" i="5" s="1"/>
  <c r="BD79" i="5"/>
  <c r="BC71" i="5"/>
  <c r="BC72" i="5"/>
  <c r="BC73" i="5"/>
  <c r="BC74" i="5"/>
  <c r="BC75" i="5"/>
  <c r="BC76" i="5"/>
  <c r="BC80" i="5" s="1"/>
  <c r="BC77" i="5"/>
  <c r="BC78" i="5"/>
  <c r="BC79" i="5"/>
  <c r="BB71" i="5"/>
  <c r="BB72" i="5"/>
  <c r="BB73" i="5"/>
  <c r="BB74" i="5"/>
  <c r="BB80" i="5" s="1"/>
  <c r="BB75" i="5"/>
  <c r="BB76" i="5"/>
  <c r="BB77" i="5"/>
  <c r="BB78" i="5"/>
  <c r="BB79" i="5"/>
  <c r="BA71" i="5"/>
  <c r="BA72" i="5"/>
  <c r="BA73" i="5"/>
  <c r="BA74" i="5"/>
  <c r="BA75" i="5"/>
  <c r="BA76" i="5"/>
  <c r="BA77" i="5"/>
  <c r="BA78" i="5"/>
  <c r="BA79" i="5"/>
  <c r="BA80" i="5"/>
  <c r="AZ71" i="5"/>
  <c r="AZ72" i="5"/>
  <c r="AZ73" i="5"/>
  <c r="AZ80" i="5" s="1"/>
  <c r="AZ74" i="5"/>
  <c r="AZ75" i="5"/>
  <c r="AZ76" i="5"/>
  <c r="AZ77" i="5"/>
  <c r="AZ78" i="5"/>
  <c r="AZ79" i="5"/>
  <c r="AY71" i="5"/>
  <c r="AY80" i="5" s="1"/>
  <c r="AY72" i="5"/>
  <c r="AY73" i="5"/>
  <c r="AY74" i="5"/>
  <c r="AY75" i="5"/>
  <c r="AY76" i="5"/>
  <c r="AY77" i="5"/>
  <c r="AY78" i="5"/>
  <c r="AY79" i="5"/>
  <c r="CD59" i="5"/>
  <c r="CD60" i="5"/>
  <c r="CD61" i="5"/>
  <c r="CD62" i="5"/>
  <c r="CD68" i="5" s="1"/>
  <c r="CD63" i="5"/>
  <c r="CD64" i="5"/>
  <c r="CD65" i="5"/>
  <c r="CD66" i="5"/>
  <c r="CD67" i="5"/>
  <c r="CC59" i="5"/>
  <c r="CC60" i="5"/>
  <c r="CC61" i="5"/>
  <c r="CC62" i="5"/>
  <c r="CC63" i="5"/>
  <c r="CC64" i="5"/>
  <c r="CC65" i="5"/>
  <c r="CC66" i="5"/>
  <c r="CC67" i="5"/>
  <c r="CC68" i="5"/>
  <c r="CB59" i="5"/>
  <c r="CB60" i="5"/>
  <c r="CB61" i="5"/>
  <c r="CB62" i="5"/>
  <c r="CB63" i="5"/>
  <c r="CB64" i="5"/>
  <c r="CB65" i="5"/>
  <c r="CB66" i="5"/>
  <c r="CB68" i="5" s="1"/>
  <c r="CB67" i="5"/>
  <c r="CA59" i="5"/>
  <c r="CA60" i="5"/>
  <c r="CA61" i="5"/>
  <c r="CA62" i="5"/>
  <c r="CA63" i="5"/>
  <c r="CA64" i="5"/>
  <c r="CA68" i="5" s="1"/>
  <c r="CA65" i="5"/>
  <c r="CA66" i="5"/>
  <c r="CA67" i="5"/>
  <c r="BZ59" i="5"/>
  <c r="BZ60" i="5"/>
  <c r="BZ61" i="5"/>
  <c r="BZ62" i="5"/>
  <c r="BZ68" i="5" s="1"/>
  <c r="BZ63" i="5"/>
  <c r="BZ64" i="5"/>
  <c r="BZ65" i="5"/>
  <c r="BZ66" i="5"/>
  <c r="BZ67" i="5"/>
  <c r="BY59" i="5"/>
  <c r="BY60" i="5"/>
  <c r="BY61" i="5"/>
  <c r="BY62" i="5"/>
  <c r="BY63" i="5"/>
  <c r="BY64" i="5"/>
  <c r="BY65" i="5"/>
  <c r="BY66" i="5"/>
  <c r="BY67" i="5"/>
  <c r="BY68" i="5"/>
  <c r="BX59" i="5"/>
  <c r="BX60" i="5"/>
  <c r="BX61" i="5"/>
  <c r="BX62" i="5"/>
  <c r="BX63" i="5"/>
  <c r="BX64" i="5"/>
  <c r="BX65" i="5"/>
  <c r="BX66" i="5"/>
  <c r="BX68" i="5" s="1"/>
  <c r="BX67" i="5"/>
  <c r="BW59" i="5"/>
  <c r="BW60" i="5"/>
  <c r="BW61" i="5"/>
  <c r="BW62" i="5"/>
  <c r="BW63" i="5"/>
  <c r="BW64" i="5"/>
  <c r="BW68" i="5" s="1"/>
  <c r="BW65" i="5"/>
  <c r="BW66" i="5"/>
  <c r="BW67" i="5"/>
  <c r="BV59" i="5"/>
  <c r="BV60" i="5"/>
  <c r="BV61" i="5"/>
  <c r="BV62" i="5"/>
  <c r="BV68" i="5" s="1"/>
  <c r="BV63" i="5"/>
  <c r="BV64" i="5"/>
  <c r="BV65" i="5"/>
  <c r="BV66" i="5"/>
  <c r="BV67" i="5"/>
  <c r="BU59" i="5"/>
  <c r="BU60" i="5"/>
  <c r="BU61" i="5"/>
  <c r="BU62" i="5"/>
  <c r="BU63" i="5"/>
  <c r="BU64" i="5"/>
  <c r="BU65" i="5"/>
  <c r="BU66" i="5"/>
  <c r="BU67" i="5"/>
  <c r="BU68" i="5"/>
  <c r="BS59" i="5"/>
  <c r="BS60" i="5"/>
  <c r="BS61" i="5"/>
  <c r="BS62" i="5"/>
  <c r="BS63" i="5"/>
  <c r="BS64" i="5"/>
  <c r="BS65" i="5"/>
  <c r="BS66" i="5"/>
  <c r="BS68" i="5" s="1"/>
  <c r="BS67" i="5"/>
  <c r="BR59" i="5"/>
  <c r="BR60" i="5"/>
  <c r="BR61" i="5"/>
  <c r="BR62" i="5"/>
  <c r="BR63" i="5"/>
  <c r="BR64" i="5"/>
  <c r="BR68" i="5" s="1"/>
  <c r="BR65" i="5"/>
  <c r="BR66" i="5"/>
  <c r="BR67" i="5"/>
  <c r="BQ59" i="5"/>
  <c r="BQ60" i="5"/>
  <c r="BQ61" i="5"/>
  <c r="BQ62" i="5"/>
  <c r="BQ68" i="5" s="1"/>
  <c r="BQ63" i="5"/>
  <c r="BQ64" i="5"/>
  <c r="BQ65" i="5"/>
  <c r="BQ66" i="5"/>
  <c r="BQ67" i="5"/>
  <c r="BP59" i="5"/>
  <c r="BP60" i="5"/>
  <c r="BP61" i="5"/>
  <c r="BP62" i="5"/>
  <c r="BP63" i="5"/>
  <c r="BP64" i="5"/>
  <c r="BP65" i="5"/>
  <c r="BP66" i="5"/>
  <c r="BP67" i="5"/>
  <c r="BP68" i="5"/>
  <c r="BO59" i="5"/>
  <c r="BO60" i="5"/>
  <c r="BO61" i="5"/>
  <c r="BO62" i="5"/>
  <c r="BO63" i="5"/>
  <c r="BO64" i="5"/>
  <c r="BO65" i="5"/>
  <c r="BO66" i="5"/>
  <c r="BO68" i="5" s="1"/>
  <c r="BO67" i="5"/>
  <c r="BN59" i="5"/>
  <c r="BN60" i="5"/>
  <c r="BN61" i="5"/>
  <c r="BN62" i="5"/>
  <c r="BN63" i="5"/>
  <c r="BN64" i="5"/>
  <c r="BN68" i="5" s="1"/>
  <c r="BN65" i="5"/>
  <c r="BN66" i="5"/>
  <c r="BN67" i="5"/>
  <c r="BM59" i="5"/>
  <c r="BM60" i="5"/>
  <c r="BM61" i="5"/>
  <c r="BM62" i="5"/>
  <c r="BM68" i="5" s="1"/>
  <c r="BM63" i="5"/>
  <c r="BM64" i="5"/>
  <c r="BM65" i="5"/>
  <c r="BM66" i="5"/>
  <c r="BM67" i="5"/>
  <c r="BL59" i="5"/>
  <c r="BL60" i="5"/>
  <c r="BL61" i="5"/>
  <c r="BL62" i="5"/>
  <c r="BL63" i="5"/>
  <c r="BL64" i="5"/>
  <c r="BL65" i="5"/>
  <c r="BL66" i="5"/>
  <c r="BL67" i="5"/>
  <c r="BL68" i="5"/>
  <c r="BK59" i="5"/>
  <c r="BK60" i="5"/>
  <c r="BK61" i="5"/>
  <c r="BK62" i="5"/>
  <c r="BK63" i="5"/>
  <c r="BK64" i="5"/>
  <c r="BK65" i="5"/>
  <c r="BK66" i="5"/>
  <c r="BK68" i="5" s="1"/>
  <c r="BK67" i="5"/>
  <c r="BJ59" i="5"/>
  <c r="BJ60" i="5"/>
  <c r="BJ61" i="5"/>
  <c r="BJ62" i="5"/>
  <c r="BJ63" i="5"/>
  <c r="BJ64" i="5"/>
  <c r="BJ68" i="5" s="1"/>
  <c r="BJ65" i="5"/>
  <c r="BJ66" i="5"/>
  <c r="BJ67" i="5"/>
  <c r="BH59" i="5"/>
  <c r="BH60" i="5"/>
  <c r="BH61" i="5"/>
  <c r="BH62" i="5"/>
  <c r="BH68" i="5" s="1"/>
  <c r="BH63" i="5"/>
  <c r="BH64" i="5"/>
  <c r="BH65" i="5"/>
  <c r="BH66" i="5"/>
  <c r="BH67" i="5"/>
  <c r="BG59" i="5"/>
  <c r="BG60" i="5"/>
  <c r="BG61" i="5"/>
  <c r="BG62" i="5"/>
  <c r="BG63" i="5"/>
  <c r="BG64" i="5"/>
  <c r="BG65" i="5"/>
  <c r="BG66" i="5"/>
  <c r="BG67" i="5"/>
  <c r="BG68" i="5"/>
  <c r="BF59" i="5"/>
  <c r="BF60" i="5"/>
  <c r="BF61" i="5"/>
  <c r="BF62" i="5"/>
  <c r="BF63" i="5"/>
  <c r="BF64" i="5"/>
  <c r="BF65" i="5"/>
  <c r="BF66" i="5"/>
  <c r="BF68" i="5" s="1"/>
  <c r="BF67" i="5"/>
  <c r="BE59" i="5"/>
  <c r="BE60" i="5"/>
  <c r="BE61" i="5"/>
  <c r="BE62" i="5"/>
  <c r="BE63" i="5"/>
  <c r="BE64" i="5"/>
  <c r="BE68" i="5" s="1"/>
  <c r="BE65" i="5"/>
  <c r="BE66" i="5"/>
  <c r="BE67" i="5"/>
  <c r="BD59" i="5"/>
  <c r="BD60" i="5"/>
  <c r="BD61" i="5"/>
  <c r="BD62" i="5"/>
  <c r="BD68" i="5" s="1"/>
  <c r="BD63" i="5"/>
  <c r="BD64" i="5"/>
  <c r="BD65" i="5"/>
  <c r="BD66" i="5"/>
  <c r="BD67" i="5"/>
  <c r="BC59" i="5"/>
  <c r="BC60" i="5"/>
  <c r="BC61" i="5"/>
  <c r="BC62" i="5"/>
  <c r="BC63" i="5"/>
  <c r="BC64" i="5"/>
  <c r="BC65" i="5"/>
  <c r="BC66" i="5"/>
  <c r="BC67" i="5"/>
  <c r="BC68" i="5"/>
  <c r="BB59" i="5"/>
  <c r="BB60" i="5"/>
  <c r="BB61" i="5"/>
  <c r="BB62" i="5"/>
  <c r="BB63" i="5"/>
  <c r="BB64" i="5"/>
  <c r="BB65" i="5"/>
  <c r="BB66" i="5"/>
  <c r="BB67" i="5"/>
  <c r="BA59" i="5"/>
  <c r="BA60" i="5"/>
  <c r="BA61" i="5"/>
  <c r="BA62" i="5"/>
  <c r="BA63" i="5"/>
  <c r="BA64" i="5"/>
  <c r="BA68" i="5" s="1"/>
  <c r="BA65" i="5"/>
  <c r="BA66" i="5"/>
  <c r="BA67" i="5"/>
  <c r="AZ59" i="5"/>
  <c r="AZ60" i="5"/>
  <c r="AZ61" i="5"/>
  <c r="AZ62" i="5"/>
  <c r="AZ68" i="5" s="1"/>
  <c r="AZ63" i="5"/>
  <c r="AZ64" i="5"/>
  <c r="AZ65" i="5"/>
  <c r="AZ66" i="5"/>
  <c r="AZ67" i="5"/>
  <c r="AY59" i="5"/>
  <c r="AY60" i="5"/>
  <c r="AY61" i="5"/>
  <c r="AY62" i="5"/>
  <c r="AY63" i="5"/>
  <c r="AY64" i="5"/>
  <c r="AY65" i="5"/>
  <c r="AY66" i="5"/>
  <c r="AY67" i="5"/>
  <c r="AY68" i="5"/>
  <c r="CD46" i="5"/>
  <c r="CD47" i="5"/>
  <c r="CD48" i="5"/>
  <c r="CD49" i="5"/>
  <c r="CD50" i="5"/>
  <c r="CD51" i="5"/>
  <c r="CD52" i="5"/>
  <c r="CD53" i="5"/>
  <c r="CD55" i="5" s="1"/>
  <c r="CD54" i="5"/>
  <c r="CC46" i="5"/>
  <c r="CC47" i="5"/>
  <c r="CC48" i="5"/>
  <c r="CC49" i="5"/>
  <c r="CC50" i="5"/>
  <c r="CC51" i="5"/>
  <c r="CC55" i="5" s="1"/>
  <c r="CC52" i="5"/>
  <c r="CC53" i="5"/>
  <c r="CC54" i="5"/>
  <c r="CB46" i="5"/>
  <c r="CB47" i="5"/>
  <c r="CB48" i="5"/>
  <c r="CB49" i="5"/>
  <c r="CB55" i="5" s="1"/>
  <c r="CB50" i="5"/>
  <c r="CB51" i="5"/>
  <c r="CB52" i="5"/>
  <c r="CB53" i="5"/>
  <c r="CB54" i="5"/>
  <c r="CA46" i="5"/>
  <c r="CA47" i="5"/>
  <c r="CA48" i="5"/>
  <c r="CA49" i="5"/>
  <c r="CA50" i="5"/>
  <c r="CA51" i="5"/>
  <c r="CA52" i="5"/>
  <c r="CA53" i="5"/>
  <c r="CA54" i="5"/>
  <c r="CA55" i="5"/>
  <c r="BZ46" i="5"/>
  <c r="BZ47" i="5"/>
  <c r="BZ48" i="5"/>
  <c r="BZ49" i="5"/>
  <c r="BZ50" i="5"/>
  <c r="BZ51" i="5"/>
  <c r="BZ52" i="5"/>
  <c r="BZ53" i="5"/>
  <c r="BZ55" i="5" s="1"/>
  <c r="BZ54" i="5"/>
  <c r="BY46" i="5"/>
  <c r="BY47" i="5"/>
  <c r="BY48" i="5"/>
  <c r="BY49" i="5"/>
  <c r="BY50" i="5"/>
  <c r="BY51" i="5"/>
  <c r="BY55" i="5" s="1"/>
  <c r="BY52" i="5"/>
  <c r="BY53" i="5"/>
  <c r="BY54" i="5"/>
  <c r="BX46" i="5"/>
  <c r="BX47" i="5"/>
  <c r="BX48" i="5"/>
  <c r="BX49" i="5"/>
  <c r="BX55" i="5" s="1"/>
  <c r="BX50" i="5"/>
  <c r="BX51" i="5"/>
  <c r="BX52" i="5"/>
  <c r="BX53" i="5"/>
  <c r="BX54" i="5"/>
  <c r="BW46" i="5"/>
  <c r="BW47" i="5"/>
  <c r="BW48" i="5"/>
  <c r="BW49" i="5"/>
  <c r="BW50" i="5"/>
  <c r="BW51" i="5"/>
  <c r="BW52" i="5"/>
  <c r="BW53" i="5"/>
  <c r="BW54" i="5"/>
  <c r="BW55" i="5"/>
  <c r="BV46" i="5"/>
  <c r="BV47" i="5"/>
  <c r="BV48" i="5"/>
  <c r="BV49" i="5"/>
  <c r="BV50" i="5"/>
  <c r="BV51" i="5"/>
  <c r="BV52" i="5"/>
  <c r="BV53" i="5"/>
  <c r="BV55" i="5" s="1"/>
  <c r="BV54" i="5"/>
  <c r="BU46" i="5"/>
  <c r="BU47" i="5"/>
  <c r="BU48" i="5"/>
  <c r="BU49" i="5"/>
  <c r="BU50" i="5"/>
  <c r="BU51" i="5"/>
  <c r="BU55" i="5" s="1"/>
  <c r="BU52" i="5"/>
  <c r="BU53" i="5"/>
  <c r="BU54" i="5"/>
  <c r="BS46" i="5"/>
  <c r="BS47" i="5"/>
  <c r="BS48" i="5"/>
  <c r="BS49" i="5"/>
  <c r="BS55" i="5" s="1"/>
  <c r="BS50" i="5"/>
  <c r="BS51" i="5"/>
  <c r="BS52" i="5"/>
  <c r="BS53" i="5"/>
  <c r="BS54" i="5"/>
  <c r="BR46" i="5"/>
  <c r="BR47" i="5"/>
  <c r="BR48" i="5"/>
  <c r="BR49" i="5"/>
  <c r="BR50" i="5"/>
  <c r="BR51" i="5"/>
  <c r="BR52" i="5"/>
  <c r="BR53" i="5"/>
  <c r="BR54" i="5"/>
  <c r="BR55" i="5"/>
  <c r="BQ46" i="5"/>
  <c r="BQ47" i="5"/>
  <c r="BQ48" i="5"/>
  <c r="BQ49" i="5"/>
  <c r="BQ50" i="5"/>
  <c r="BQ51" i="5"/>
  <c r="BQ52" i="5"/>
  <c r="BQ53" i="5"/>
  <c r="BQ55" i="5" s="1"/>
  <c r="BQ54" i="5"/>
  <c r="BP46" i="5"/>
  <c r="BP47" i="5"/>
  <c r="BP48" i="5"/>
  <c r="BP49" i="5"/>
  <c r="BP50" i="5"/>
  <c r="BP51" i="5"/>
  <c r="BP55" i="5" s="1"/>
  <c r="BP52" i="5"/>
  <c r="BP53" i="5"/>
  <c r="BP54" i="5"/>
  <c r="BO46" i="5"/>
  <c r="BO47" i="5"/>
  <c r="BO48" i="5"/>
  <c r="BO49" i="5"/>
  <c r="BO55" i="5" s="1"/>
  <c r="BO50" i="5"/>
  <c r="BO51" i="5"/>
  <c r="BO52" i="5"/>
  <c r="BO53" i="5"/>
  <c r="BO54" i="5"/>
  <c r="BN46" i="5"/>
  <c r="BN47" i="5"/>
  <c r="BN48" i="5"/>
  <c r="BN49" i="5"/>
  <c r="BN50" i="5"/>
  <c r="BN51" i="5"/>
  <c r="BN52" i="5"/>
  <c r="BN53" i="5"/>
  <c r="BN54" i="5"/>
  <c r="BN55" i="5"/>
  <c r="BM46" i="5"/>
  <c r="BM47" i="5"/>
  <c r="BM48" i="5"/>
  <c r="BM49" i="5"/>
  <c r="BM50" i="5"/>
  <c r="BM51" i="5"/>
  <c r="BM52" i="5"/>
  <c r="BM53" i="5"/>
  <c r="BM55" i="5" s="1"/>
  <c r="BM54" i="5"/>
  <c r="BL46" i="5"/>
  <c r="BL47" i="5"/>
  <c r="BL48" i="5"/>
  <c r="BL49" i="5"/>
  <c r="BL50" i="5"/>
  <c r="BL51" i="5"/>
  <c r="BL55" i="5" s="1"/>
  <c r="BL52" i="5"/>
  <c r="BL53" i="5"/>
  <c r="BL54" i="5"/>
  <c r="BK46" i="5"/>
  <c r="BK47" i="5"/>
  <c r="BK48" i="5"/>
  <c r="BK49" i="5"/>
  <c r="BK55" i="5" s="1"/>
  <c r="BK50" i="5"/>
  <c r="BK51" i="5"/>
  <c r="BK52" i="5"/>
  <c r="BK53" i="5"/>
  <c r="BK54" i="5"/>
  <c r="BJ46" i="5"/>
  <c r="BJ47" i="5"/>
  <c r="BJ48" i="5"/>
  <c r="BJ49" i="5"/>
  <c r="BJ50" i="5"/>
  <c r="BJ51" i="5"/>
  <c r="BJ52" i="5"/>
  <c r="BJ53" i="5"/>
  <c r="BJ54" i="5"/>
  <c r="BJ55" i="5"/>
  <c r="BH46" i="5"/>
  <c r="BH47" i="5"/>
  <c r="BH48" i="5"/>
  <c r="BH49" i="5"/>
  <c r="BH50" i="5"/>
  <c r="BH51" i="5"/>
  <c r="BH52" i="5"/>
  <c r="BH53" i="5"/>
  <c r="BH55" i="5" s="1"/>
  <c r="BH54" i="5"/>
  <c r="BG46" i="5"/>
  <c r="BG47" i="5"/>
  <c r="BG48" i="5"/>
  <c r="BG49" i="5"/>
  <c r="BG50" i="5"/>
  <c r="BG51" i="5"/>
  <c r="BG55" i="5" s="1"/>
  <c r="BG52" i="5"/>
  <c r="BG53" i="5"/>
  <c r="BG54" i="5"/>
  <c r="BF46" i="5"/>
  <c r="BF47" i="5"/>
  <c r="BF48" i="5"/>
  <c r="BF49" i="5"/>
  <c r="BF55" i="5" s="1"/>
  <c r="BF50" i="5"/>
  <c r="BF51" i="5"/>
  <c r="BF52" i="5"/>
  <c r="BF53" i="5"/>
  <c r="BF54" i="5"/>
  <c r="BE46" i="5"/>
  <c r="BE47" i="5"/>
  <c r="BE48" i="5"/>
  <c r="BE49" i="5"/>
  <c r="BE50" i="5"/>
  <c r="BE51" i="5"/>
  <c r="BE52" i="5"/>
  <c r="BE53" i="5"/>
  <c r="BE54" i="5"/>
  <c r="BE55" i="5"/>
  <c r="BD46" i="5"/>
  <c r="BD47" i="5"/>
  <c r="BD48" i="5"/>
  <c r="BD49" i="5"/>
  <c r="BD50" i="5"/>
  <c r="BD51" i="5"/>
  <c r="BD52" i="5"/>
  <c r="BD53" i="5"/>
  <c r="BD55" i="5" s="1"/>
  <c r="BD54" i="5"/>
  <c r="BC46" i="5"/>
  <c r="BC47" i="5"/>
  <c r="BC48" i="5"/>
  <c r="BC49" i="5"/>
  <c r="BC50" i="5"/>
  <c r="BC51" i="5"/>
  <c r="BC52" i="5"/>
  <c r="BC53" i="5"/>
  <c r="BC54" i="5"/>
  <c r="BB46" i="5"/>
  <c r="BB47" i="5"/>
  <c r="BB48" i="5"/>
  <c r="BB49" i="5"/>
  <c r="BB55" i="5" s="1"/>
  <c r="BB50" i="5"/>
  <c r="BB51" i="5"/>
  <c r="BB52" i="5"/>
  <c r="BB53" i="5"/>
  <c r="BB54" i="5"/>
  <c r="BA46" i="5"/>
  <c r="BA47" i="5"/>
  <c r="BA48" i="5"/>
  <c r="BA55" i="5" s="1"/>
  <c r="BA49" i="5"/>
  <c r="BA50" i="5"/>
  <c r="BA51" i="5"/>
  <c r="BA52" i="5"/>
  <c r="BA53" i="5"/>
  <c r="BA54" i="5"/>
  <c r="AZ46" i="5"/>
  <c r="AZ55" i="5" s="1"/>
  <c r="AZ47" i="5"/>
  <c r="AZ48" i="5"/>
  <c r="AZ49" i="5"/>
  <c r="AZ50" i="5"/>
  <c r="AZ51" i="5"/>
  <c r="AZ52" i="5"/>
  <c r="AZ53" i="5"/>
  <c r="AZ54" i="5"/>
  <c r="AY46" i="5"/>
  <c r="AY47" i="5"/>
  <c r="AY48" i="5"/>
  <c r="AY49" i="5"/>
  <c r="AY55" i="5" s="1"/>
  <c r="AY50" i="5"/>
  <c r="AY51" i="5"/>
  <c r="AY52" i="5"/>
  <c r="AY53" i="5"/>
  <c r="AY54" i="5"/>
  <c r="CD34" i="5"/>
  <c r="CD35" i="5"/>
  <c r="CD36" i="5"/>
  <c r="CD37" i="5"/>
  <c r="CD38" i="5"/>
  <c r="CD39" i="5"/>
  <c r="CD40" i="5"/>
  <c r="CD41" i="5"/>
  <c r="CD42" i="5"/>
  <c r="CD43" i="5"/>
  <c r="CC34" i="5"/>
  <c r="CC43" i="5" s="1"/>
  <c r="CC35" i="5"/>
  <c r="CC36" i="5"/>
  <c r="CC37" i="5"/>
  <c r="CC38" i="5"/>
  <c r="CC39" i="5"/>
  <c r="CC40" i="5"/>
  <c r="CC41" i="5"/>
  <c r="CC42" i="5"/>
  <c r="CB34" i="5"/>
  <c r="CB43" i="5" s="1"/>
  <c r="CB35" i="5"/>
  <c r="CB36" i="5"/>
  <c r="CB37" i="5"/>
  <c r="CB38" i="5"/>
  <c r="CB39" i="5"/>
  <c r="CB40" i="5"/>
  <c r="CB41" i="5"/>
  <c r="CB42" i="5"/>
  <c r="CA34" i="5"/>
  <c r="CA35" i="5"/>
  <c r="CA36" i="5"/>
  <c r="CA37" i="5"/>
  <c r="CA43" i="5" s="1"/>
  <c r="CA38" i="5"/>
  <c r="CA39" i="5"/>
  <c r="CA40" i="5"/>
  <c r="CA41" i="5"/>
  <c r="CA42" i="5"/>
  <c r="BZ34" i="5"/>
  <c r="BZ35" i="5"/>
  <c r="BZ36" i="5"/>
  <c r="BZ37" i="5"/>
  <c r="BZ38" i="5"/>
  <c r="BZ39" i="5"/>
  <c r="BZ40" i="5"/>
  <c r="BZ41" i="5"/>
  <c r="BZ42" i="5"/>
  <c r="BZ43" i="5"/>
  <c r="BY34" i="5"/>
  <c r="BY43" i="5" s="1"/>
  <c r="BY35" i="5"/>
  <c r="BY36" i="5"/>
  <c r="BY37" i="5"/>
  <c r="BY38" i="5"/>
  <c r="BY39" i="5"/>
  <c r="BY40" i="5"/>
  <c r="BY41" i="5"/>
  <c r="BY42" i="5"/>
  <c r="BX34" i="5"/>
  <c r="BX35" i="5"/>
  <c r="BX36" i="5"/>
  <c r="BX37" i="5"/>
  <c r="BX38" i="5"/>
  <c r="BX39" i="5"/>
  <c r="BX40" i="5"/>
  <c r="BX41" i="5"/>
  <c r="BX42" i="5"/>
  <c r="BW34" i="5"/>
  <c r="BW35" i="5"/>
  <c r="BW36" i="5"/>
  <c r="BW37" i="5"/>
  <c r="BW43" i="5" s="1"/>
  <c r="BW38" i="5"/>
  <c r="BW39" i="5"/>
  <c r="BW40" i="5"/>
  <c r="BW41" i="5"/>
  <c r="BW42" i="5"/>
  <c r="BV34" i="5"/>
  <c r="BV35" i="5"/>
  <c r="BV36" i="5"/>
  <c r="BV37" i="5"/>
  <c r="BV38" i="5"/>
  <c r="BV39" i="5"/>
  <c r="BV40" i="5"/>
  <c r="BV41" i="5"/>
  <c r="BV42" i="5"/>
  <c r="BV43" i="5"/>
  <c r="BU34" i="5"/>
  <c r="BU35" i="5"/>
  <c r="BU36" i="5"/>
  <c r="BU37" i="5"/>
  <c r="BU38" i="5"/>
  <c r="BU39" i="5"/>
  <c r="BU40" i="5"/>
  <c r="BU41" i="5"/>
  <c r="BU42" i="5"/>
  <c r="BS34" i="5"/>
  <c r="BS35" i="5"/>
  <c r="BS36" i="5"/>
  <c r="BS37" i="5"/>
  <c r="BS38" i="5"/>
  <c r="BS39" i="5"/>
  <c r="BS43" i="5" s="1"/>
  <c r="BS40" i="5"/>
  <c r="BS41" i="5"/>
  <c r="BS42" i="5"/>
  <c r="BR34" i="5"/>
  <c r="BR35" i="5"/>
  <c r="BR36" i="5"/>
  <c r="BR37" i="5"/>
  <c r="BR43" i="5" s="1"/>
  <c r="BR38" i="5"/>
  <c r="BR39" i="5"/>
  <c r="BR40" i="5"/>
  <c r="BR41" i="5"/>
  <c r="BR42" i="5"/>
  <c r="BQ34" i="5"/>
  <c r="BQ35" i="5"/>
  <c r="BQ36" i="5"/>
  <c r="BQ37" i="5"/>
  <c r="BQ38" i="5"/>
  <c r="BQ39" i="5"/>
  <c r="BQ40" i="5"/>
  <c r="BQ41" i="5"/>
  <c r="BQ42" i="5"/>
  <c r="BQ43" i="5"/>
  <c r="BP34" i="5"/>
  <c r="BP35" i="5"/>
  <c r="BP36" i="5"/>
  <c r="BP37" i="5"/>
  <c r="BP38" i="5"/>
  <c r="BP39" i="5"/>
  <c r="BP40" i="5"/>
  <c r="BP41" i="5"/>
  <c r="BP42" i="5"/>
  <c r="BO34" i="5"/>
  <c r="BO35" i="5"/>
  <c r="BO36" i="5"/>
  <c r="BO37" i="5"/>
  <c r="BO38" i="5"/>
  <c r="BO39" i="5"/>
  <c r="BO43" i="5" s="1"/>
  <c r="BO40" i="5"/>
  <c r="BO41" i="5"/>
  <c r="BO42" i="5"/>
  <c r="BN34" i="5"/>
  <c r="BN35" i="5"/>
  <c r="BN36" i="5"/>
  <c r="BN37" i="5"/>
  <c r="BN43" i="5" s="1"/>
  <c r="BN38" i="5"/>
  <c r="BN39" i="5"/>
  <c r="BN40" i="5"/>
  <c r="BN41" i="5"/>
  <c r="BN42" i="5"/>
  <c r="BM34" i="5"/>
  <c r="BM35" i="5"/>
  <c r="BM36" i="5"/>
  <c r="BM37" i="5"/>
  <c r="BM38" i="5"/>
  <c r="BM39" i="5"/>
  <c r="BM40" i="5"/>
  <c r="BM41" i="5"/>
  <c r="BM42" i="5"/>
  <c r="BM43" i="5"/>
  <c r="BL34" i="5"/>
  <c r="BL43" i="5" s="1"/>
  <c r="BL35" i="5"/>
  <c r="BL36" i="5"/>
  <c r="BL37" i="5"/>
  <c r="BL38" i="5"/>
  <c r="BL39" i="5"/>
  <c r="BL40" i="5"/>
  <c r="BL41" i="5"/>
  <c r="BL42" i="5"/>
  <c r="BK34" i="5"/>
  <c r="BK35" i="5"/>
  <c r="BK36" i="5"/>
  <c r="BK37" i="5"/>
  <c r="BK38" i="5"/>
  <c r="BK39" i="5"/>
  <c r="BK43" i="5" s="1"/>
  <c r="BK40" i="5"/>
  <c r="BK41" i="5"/>
  <c r="BK42" i="5"/>
  <c r="BJ34" i="5"/>
  <c r="BJ35" i="5"/>
  <c r="BJ36" i="5"/>
  <c r="BJ37" i="5"/>
  <c r="BJ43" i="5" s="1"/>
  <c r="BJ38" i="5"/>
  <c r="BJ39" i="5"/>
  <c r="BJ40" i="5"/>
  <c r="BJ41" i="5"/>
  <c r="BJ42" i="5"/>
  <c r="BH34" i="5"/>
  <c r="BH35" i="5"/>
  <c r="BH36" i="5"/>
  <c r="BH37" i="5"/>
  <c r="BH38" i="5"/>
  <c r="BH39" i="5"/>
  <c r="BH40" i="5"/>
  <c r="BH41" i="5"/>
  <c r="BH42" i="5"/>
  <c r="BH43" i="5"/>
  <c r="BG34" i="5"/>
  <c r="BG43" i="5" s="1"/>
  <c r="BG35" i="5"/>
  <c r="BG36" i="5"/>
  <c r="BG37" i="5"/>
  <c r="BG38" i="5"/>
  <c r="BG39" i="5"/>
  <c r="BG40" i="5"/>
  <c r="BG41" i="5"/>
  <c r="BG42" i="5"/>
  <c r="BF34" i="5"/>
  <c r="BF35" i="5"/>
  <c r="BF36" i="5"/>
  <c r="BF37" i="5"/>
  <c r="BF38" i="5"/>
  <c r="BF39" i="5"/>
  <c r="BF43" i="5" s="1"/>
  <c r="BF40" i="5"/>
  <c r="BF41" i="5"/>
  <c r="BF42" i="5"/>
  <c r="BE34" i="5"/>
  <c r="BE35" i="5"/>
  <c r="BE36" i="5"/>
  <c r="BE37" i="5"/>
  <c r="BE43" i="5" s="1"/>
  <c r="BE38" i="5"/>
  <c r="BE39" i="5"/>
  <c r="BE40" i="5"/>
  <c r="BE41" i="5"/>
  <c r="BE42" i="5"/>
  <c r="BD34" i="5"/>
  <c r="BD35" i="5"/>
  <c r="BD43" i="5" s="1"/>
  <c r="BD36" i="5"/>
  <c r="BD37" i="5"/>
  <c r="BD38" i="5"/>
  <c r="BD39" i="5"/>
  <c r="BD40" i="5"/>
  <c r="BD41" i="5"/>
  <c r="BD42" i="5"/>
  <c r="BC34" i="5"/>
  <c r="BC35" i="5"/>
  <c r="BC36" i="5"/>
  <c r="BC37" i="5"/>
  <c r="BC38" i="5"/>
  <c r="BC39" i="5"/>
  <c r="BC40" i="5"/>
  <c r="BC41" i="5"/>
  <c r="BC42" i="5"/>
  <c r="BB34" i="5"/>
  <c r="BB35" i="5"/>
  <c r="BB36" i="5"/>
  <c r="BB37" i="5"/>
  <c r="BB38" i="5"/>
  <c r="BB39" i="5"/>
  <c r="BB43" i="5" s="1"/>
  <c r="BB40" i="5"/>
  <c r="BB41" i="5"/>
  <c r="BB42" i="5"/>
  <c r="BA34" i="5"/>
  <c r="BA35" i="5"/>
  <c r="BA36" i="5"/>
  <c r="BA37" i="5"/>
  <c r="BA43" i="5" s="1"/>
  <c r="BA38" i="5"/>
  <c r="BA39" i="5"/>
  <c r="BA40" i="5"/>
  <c r="BA41" i="5"/>
  <c r="BA42" i="5"/>
  <c r="AZ34" i="5"/>
  <c r="AZ35" i="5"/>
  <c r="AZ36" i="5"/>
  <c r="AZ37" i="5"/>
  <c r="AZ38" i="5"/>
  <c r="AZ39" i="5"/>
  <c r="AZ40" i="5"/>
  <c r="AZ41" i="5"/>
  <c r="AZ42" i="5"/>
  <c r="AZ43" i="5"/>
  <c r="AY34" i="5"/>
  <c r="AY35" i="5"/>
  <c r="AY36" i="5"/>
  <c r="AY37" i="5"/>
  <c r="AY38" i="5"/>
  <c r="AY39" i="5"/>
  <c r="AY40" i="5"/>
  <c r="AY41" i="5"/>
  <c r="AY42" i="5"/>
  <c r="CD21" i="5"/>
  <c r="CD22" i="5"/>
  <c r="CD23" i="5"/>
  <c r="CD24" i="5"/>
  <c r="CD25" i="5"/>
  <c r="CD26" i="5"/>
  <c r="CD30" i="5" s="1"/>
  <c r="CD27" i="5"/>
  <c r="CD28" i="5"/>
  <c r="CD29" i="5"/>
  <c r="CC21" i="5"/>
  <c r="CC22" i="5"/>
  <c r="CC23" i="5"/>
  <c r="CC24" i="5"/>
  <c r="CC30" i="5" s="1"/>
  <c r="CC25" i="5"/>
  <c r="CC26" i="5"/>
  <c r="CC27" i="5"/>
  <c r="CC28" i="5"/>
  <c r="CC29" i="5"/>
  <c r="CB21" i="5"/>
  <c r="CB22" i="5"/>
  <c r="CB23" i="5"/>
  <c r="CB24" i="5"/>
  <c r="CB25" i="5"/>
  <c r="CB26" i="5"/>
  <c r="CB27" i="5"/>
  <c r="CB28" i="5"/>
  <c r="CB29" i="5"/>
  <c r="CB30" i="5"/>
  <c r="CA21" i="5"/>
  <c r="CA30" i="5" s="1"/>
  <c r="CA22" i="5"/>
  <c r="CA23" i="5"/>
  <c r="CA24" i="5"/>
  <c r="CA25" i="5"/>
  <c r="CA26" i="5"/>
  <c r="CA27" i="5"/>
  <c r="CA28" i="5"/>
  <c r="CA29" i="5"/>
  <c r="BZ21" i="5"/>
  <c r="BZ22" i="5"/>
  <c r="BZ23" i="5"/>
  <c r="BZ24" i="5"/>
  <c r="BZ25" i="5"/>
  <c r="BZ26" i="5"/>
  <c r="BZ30" i="5" s="1"/>
  <c r="BZ27" i="5"/>
  <c r="BZ28" i="5"/>
  <c r="BZ29" i="5"/>
  <c r="BY21" i="5"/>
  <c r="BY22" i="5"/>
  <c r="BY23" i="5"/>
  <c r="BY24" i="5"/>
  <c r="BY30" i="5" s="1"/>
  <c r="BY25" i="5"/>
  <c r="BY26" i="5"/>
  <c r="BY27" i="5"/>
  <c r="BY28" i="5"/>
  <c r="BY29" i="5"/>
  <c r="BX21" i="5"/>
  <c r="BX22" i="5"/>
  <c r="BX30" i="5" s="1"/>
  <c r="BX23" i="5"/>
  <c r="BX24" i="5"/>
  <c r="BX25" i="5"/>
  <c r="BX26" i="5"/>
  <c r="BX27" i="5"/>
  <c r="BX28" i="5"/>
  <c r="BX29" i="5"/>
  <c r="BW21" i="5"/>
  <c r="BW30" i="5" s="1"/>
  <c r="BW22" i="5"/>
  <c r="BW23" i="5"/>
  <c r="BW24" i="5"/>
  <c r="BW25" i="5"/>
  <c r="BW26" i="5"/>
  <c r="BW27" i="5"/>
  <c r="BW28" i="5"/>
  <c r="BW29" i="5"/>
  <c r="BV21" i="5"/>
  <c r="BV22" i="5"/>
  <c r="BV23" i="5"/>
  <c r="BV24" i="5"/>
  <c r="BV25" i="5"/>
  <c r="BV26" i="5"/>
  <c r="BV30" i="5" s="1"/>
  <c r="BV27" i="5"/>
  <c r="BV28" i="5"/>
  <c r="BV29" i="5"/>
  <c r="BU21" i="5"/>
  <c r="BU22" i="5"/>
  <c r="BU23" i="5"/>
  <c r="BU24" i="5"/>
  <c r="BU30" i="5" s="1"/>
  <c r="BU25" i="5"/>
  <c r="BU26" i="5"/>
  <c r="BU27" i="5"/>
  <c r="BU28" i="5"/>
  <c r="BU29" i="5"/>
  <c r="BS21" i="5"/>
  <c r="BS22" i="5"/>
  <c r="BS23" i="5"/>
  <c r="BS24" i="5"/>
  <c r="BS25" i="5"/>
  <c r="BS26" i="5"/>
  <c r="BS27" i="5"/>
  <c r="BS28" i="5"/>
  <c r="BS29" i="5"/>
  <c r="BS30" i="5"/>
  <c r="BR21" i="5"/>
  <c r="BR22" i="5"/>
  <c r="BR23" i="5"/>
  <c r="BR24" i="5"/>
  <c r="BR25" i="5"/>
  <c r="BR26" i="5"/>
  <c r="BR27" i="5"/>
  <c r="BR28" i="5"/>
  <c r="BR29" i="5"/>
  <c r="BQ21" i="5"/>
  <c r="BQ22" i="5"/>
  <c r="BQ23" i="5"/>
  <c r="BQ24" i="5"/>
  <c r="BQ25" i="5"/>
  <c r="BQ26" i="5"/>
  <c r="BQ30" i="5" s="1"/>
  <c r="BQ27" i="5"/>
  <c r="BQ28" i="5"/>
  <c r="BQ29" i="5"/>
  <c r="BP21" i="5"/>
  <c r="BP22" i="5"/>
  <c r="BP23" i="5"/>
  <c r="BP24" i="5"/>
  <c r="BP30" i="5" s="1"/>
  <c r="BP25" i="5"/>
  <c r="BP26" i="5"/>
  <c r="BP27" i="5"/>
  <c r="BP28" i="5"/>
  <c r="BP29" i="5"/>
  <c r="BO21" i="5"/>
  <c r="BO22" i="5"/>
  <c r="BO23" i="5"/>
  <c r="BO24" i="5"/>
  <c r="BO25" i="5"/>
  <c r="BO26" i="5"/>
  <c r="BO27" i="5"/>
  <c r="BO28" i="5"/>
  <c r="BO29" i="5"/>
  <c r="BO30" i="5"/>
  <c r="BN21" i="5"/>
  <c r="BN22" i="5"/>
  <c r="BN23" i="5"/>
  <c r="BN24" i="5"/>
  <c r="BN25" i="5"/>
  <c r="BN26" i="5"/>
  <c r="BN27" i="5"/>
  <c r="BN28" i="5"/>
  <c r="BN29" i="5"/>
  <c r="BM21" i="5"/>
  <c r="BM22" i="5"/>
  <c r="BM23" i="5"/>
  <c r="BM24" i="5"/>
  <c r="BM25" i="5"/>
  <c r="BM26" i="5"/>
  <c r="BM30" i="5" s="1"/>
  <c r="BM27" i="5"/>
  <c r="BM28" i="5"/>
  <c r="BM29" i="5"/>
  <c r="BL21" i="5"/>
  <c r="BL22" i="5"/>
  <c r="BL23" i="5"/>
  <c r="BL24" i="5"/>
  <c r="BL30" i="5" s="1"/>
  <c r="BL25" i="5"/>
  <c r="BL26" i="5"/>
  <c r="BL27" i="5"/>
  <c r="BL28" i="5"/>
  <c r="BL29" i="5"/>
  <c r="BK21" i="5"/>
  <c r="BK22" i="5"/>
  <c r="BK23" i="5"/>
  <c r="BK24" i="5"/>
  <c r="BK25" i="5"/>
  <c r="BK26" i="5"/>
  <c r="BK27" i="5"/>
  <c r="BK28" i="5"/>
  <c r="BK29" i="5"/>
  <c r="BK30" i="5"/>
  <c r="BJ21" i="5"/>
  <c r="BJ30" i="5" s="1"/>
  <c r="BJ22" i="5"/>
  <c r="BJ23" i="5"/>
  <c r="BJ24" i="5"/>
  <c r="BJ25" i="5"/>
  <c r="BJ26" i="5"/>
  <c r="BJ27" i="5"/>
  <c r="BJ28" i="5"/>
  <c r="BJ29" i="5"/>
  <c r="BH21" i="5"/>
  <c r="BH22" i="5"/>
  <c r="BH23" i="5"/>
  <c r="BH24" i="5"/>
  <c r="BH25" i="5"/>
  <c r="BH26" i="5"/>
  <c r="BH30" i="5" s="1"/>
  <c r="BH27" i="5"/>
  <c r="BH28" i="5"/>
  <c r="BH29" i="5"/>
  <c r="BG21" i="5"/>
  <c r="BG22" i="5"/>
  <c r="BG23" i="5"/>
  <c r="BG24" i="5"/>
  <c r="BG30" i="5" s="1"/>
  <c r="BG25" i="5"/>
  <c r="BG26" i="5"/>
  <c r="BG27" i="5"/>
  <c r="BG28" i="5"/>
  <c r="BG29" i="5"/>
  <c r="BF21" i="5"/>
  <c r="BF22" i="5"/>
  <c r="BF23" i="5"/>
  <c r="BF24" i="5"/>
  <c r="BF25" i="5"/>
  <c r="BF26" i="5"/>
  <c r="BF27" i="5"/>
  <c r="BF28" i="5"/>
  <c r="BF29" i="5"/>
  <c r="BF30" i="5"/>
  <c r="BE21" i="5"/>
  <c r="BE30" i="5" s="1"/>
  <c r="BE22" i="5"/>
  <c r="BE23" i="5"/>
  <c r="BE24" i="5"/>
  <c r="BE25" i="5"/>
  <c r="BE26" i="5"/>
  <c r="BE27" i="5"/>
  <c r="BE28" i="5"/>
  <c r="BE29" i="5"/>
  <c r="BD21" i="5"/>
  <c r="BD22" i="5"/>
  <c r="BD23" i="5"/>
  <c r="BD24" i="5"/>
  <c r="BD25" i="5"/>
  <c r="BD26" i="5"/>
  <c r="BD30" i="5" s="1"/>
  <c r="BD27" i="5"/>
  <c r="BD28" i="5"/>
  <c r="BD29" i="5"/>
  <c r="BC21" i="5"/>
  <c r="BC22" i="5"/>
  <c r="BC23" i="5"/>
  <c r="BC24" i="5"/>
  <c r="BC30" i="5" s="1"/>
  <c r="BC25" i="5"/>
  <c r="BC26" i="5"/>
  <c r="BC27" i="5"/>
  <c r="BC28" i="5"/>
  <c r="BC29" i="5"/>
  <c r="BB21" i="5"/>
  <c r="BB22" i="5"/>
  <c r="BB30" i="5" s="1"/>
  <c r="BB23" i="5"/>
  <c r="BB24" i="5"/>
  <c r="BB25" i="5"/>
  <c r="BB26" i="5"/>
  <c r="BB27" i="5"/>
  <c r="BB28" i="5"/>
  <c r="BB29" i="5"/>
  <c r="BA21" i="5"/>
  <c r="BA22" i="5"/>
  <c r="BA23" i="5"/>
  <c r="BA24" i="5"/>
  <c r="BA25" i="5"/>
  <c r="BA26" i="5"/>
  <c r="BA27" i="5"/>
  <c r="BA28" i="5"/>
  <c r="BA29" i="5"/>
  <c r="AZ21" i="5"/>
  <c r="AZ22" i="5"/>
  <c r="AZ23" i="5"/>
  <c r="AZ24" i="5"/>
  <c r="AZ25" i="5"/>
  <c r="AZ26" i="5"/>
  <c r="AZ30" i="5" s="1"/>
  <c r="AZ27" i="5"/>
  <c r="AZ28" i="5"/>
  <c r="AZ29" i="5"/>
  <c r="AY21" i="5"/>
  <c r="AY22" i="5"/>
  <c r="AY23" i="5"/>
  <c r="AY24" i="5"/>
  <c r="AY30" i="5" s="1"/>
  <c r="AY25" i="5"/>
  <c r="AY26" i="5"/>
  <c r="AY27" i="5"/>
  <c r="AY28" i="5"/>
  <c r="AY29" i="5"/>
  <c r="BV9" i="5"/>
  <c r="BW9" i="5"/>
  <c r="BX9" i="5"/>
  <c r="BY9" i="5"/>
  <c r="BZ9" i="5"/>
  <c r="CA9" i="5"/>
  <c r="CB9" i="5"/>
  <c r="CC9" i="5"/>
  <c r="CD9" i="5"/>
  <c r="BV10" i="5"/>
  <c r="BV18" i="5" s="1"/>
  <c r="BW10" i="5"/>
  <c r="BX10" i="5"/>
  <c r="BY10" i="5"/>
  <c r="BZ10" i="5"/>
  <c r="CA10" i="5"/>
  <c r="CB10" i="5"/>
  <c r="CC10" i="5"/>
  <c r="CD10" i="5"/>
  <c r="CD18" i="5" s="1"/>
  <c r="BV11" i="5"/>
  <c r="BW11" i="5"/>
  <c r="BX11" i="5"/>
  <c r="BY11" i="5"/>
  <c r="BZ11" i="5"/>
  <c r="CA11" i="5"/>
  <c r="CB11" i="5"/>
  <c r="CC11" i="5"/>
  <c r="CC18" i="5" s="1"/>
  <c r="CD11" i="5"/>
  <c r="BV12" i="5"/>
  <c r="BW12" i="5"/>
  <c r="BX12" i="5"/>
  <c r="BY12" i="5"/>
  <c r="BZ12" i="5"/>
  <c r="CA12" i="5"/>
  <c r="CB12" i="5"/>
  <c r="CB18" i="5" s="1"/>
  <c r="CC12" i="5"/>
  <c r="CD12" i="5"/>
  <c r="BV13" i="5"/>
  <c r="BW13" i="5"/>
  <c r="BX13" i="5"/>
  <c r="BY13" i="5"/>
  <c r="BZ13" i="5"/>
  <c r="CA13" i="5"/>
  <c r="CA18" i="5" s="1"/>
  <c r="CB13" i="5"/>
  <c r="CC13" i="5"/>
  <c r="CD13" i="5"/>
  <c r="BV14" i="5"/>
  <c r="BW14" i="5"/>
  <c r="BX14" i="5"/>
  <c r="BY14" i="5"/>
  <c r="BZ14" i="5"/>
  <c r="BZ18" i="5" s="1"/>
  <c r="CA14" i="5"/>
  <c r="CB14" i="5"/>
  <c r="CC14" i="5"/>
  <c r="CD14" i="5"/>
  <c r="BV15" i="5"/>
  <c r="BW15" i="5"/>
  <c r="BX15" i="5"/>
  <c r="BY15" i="5"/>
  <c r="BY18" i="5" s="1"/>
  <c r="BZ15" i="5"/>
  <c r="CA15" i="5"/>
  <c r="CB15" i="5"/>
  <c r="CC15" i="5"/>
  <c r="CD15" i="5"/>
  <c r="BV16" i="5"/>
  <c r="BW16" i="5"/>
  <c r="BX16" i="5"/>
  <c r="BY16" i="5"/>
  <c r="BZ16" i="5"/>
  <c r="CA16" i="5"/>
  <c r="CB16" i="5"/>
  <c r="CC16" i="5"/>
  <c r="CD16" i="5"/>
  <c r="BV17" i="5"/>
  <c r="BW17" i="5"/>
  <c r="BX17" i="5"/>
  <c r="BY17" i="5"/>
  <c r="BZ17" i="5"/>
  <c r="CA17" i="5"/>
  <c r="CB17" i="5"/>
  <c r="CC17" i="5"/>
  <c r="CD17" i="5"/>
  <c r="BU10" i="5"/>
  <c r="BU11" i="5"/>
  <c r="BU12" i="5"/>
  <c r="BU13" i="5"/>
  <c r="BU14" i="5"/>
  <c r="BU15" i="5"/>
  <c r="BU16" i="5"/>
  <c r="BU17" i="5"/>
  <c r="BU9" i="5"/>
  <c r="BU18" i="5" s="1"/>
  <c r="BK9" i="5"/>
  <c r="BL9" i="5"/>
  <c r="BM9" i="5"/>
  <c r="BN9" i="5"/>
  <c r="BO9" i="5"/>
  <c r="BP9" i="5"/>
  <c r="BQ9" i="5"/>
  <c r="BR9" i="5"/>
  <c r="BS9" i="5"/>
  <c r="BK10" i="5"/>
  <c r="BL10" i="5"/>
  <c r="BM10" i="5"/>
  <c r="BN10" i="5"/>
  <c r="BO10" i="5"/>
  <c r="BP10" i="5"/>
  <c r="BQ10" i="5"/>
  <c r="BQ18" i="5" s="1"/>
  <c r="BR10" i="5"/>
  <c r="BS10" i="5"/>
  <c r="BK11" i="5"/>
  <c r="BL11" i="5"/>
  <c r="BM11" i="5"/>
  <c r="BN11" i="5"/>
  <c r="BO11" i="5"/>
  <c r="BP11" i="5"/>
  <c r="BP18" i="5" s="1"/>
  <c r="BQ11" i="5"/>
  <c r="BR11" i="5"/>
  <c r="BS11" i="5"/>
  <c r="BK12" i="5"/>
  <c r="BL12" i="5"/>
  <c r="BM12" i="5"/>
  <c r="BN12" i="5"/>
  <c r="BO12" i="5"/>
  <c r="BO18" i="5" s="1"/>
  <c r="BP12" i="5"/>
  <c r="BQ12" i="5"/>
  <c r="BR12" i="5"/>
  <c r="BS12" i="5"/>
  <c r="BK13" i="5"/>
  <c r="BL13" i="5"/>
  <c r="BM13" i="5"/>
  <c r="BN13" i="5"/>
  <c r="BN18" i="5" s="1"/>
  <c r="BO13" i="5"/>
  <c r="BP13" i="5"/>
  <c r="BQ13" i="5"/>
  <c r="BR13" i="5"/>
  <c r="BS13" i="5"/>
  <c r="BK14" i="5"/>
  <c r="BL14" i="5"/>
  <c r="BM14" i="5"/>
  <c r="BM18" i="5" s="1"/>
  <c r="BN14" i="5"/>
  <c r="BO14" i="5"/>
  <c r="BP14" i="5"/>
  <c r="BQ14" i="5"/>
  <c r="BR14" i="5"/>
  <c r="BS14" i="5"/>
  <c r="BK15" i="5"/>
  <c r="BL15" i="5"/>
  <c r="BL18" i="5" s="1"/>
  <c r="BM15" i="5"/>
  <c r="BN15" i="5"/>
  <c r="BO15" i="5"/>
  <c r="BP15" i="5"/>
  <c r="BQ15" i="5"/>
  <c r="BR15" i="5"/>
  <c r="BS15" i="5"/>
  <c r="BK16" i="5"/>
  <c r="BL16" i="5"/>
  <c r="BM16" i="5"/>
  <c r="BN16" i="5"/>
  <c r="BO16" i="5"/>
  <c r="BP16" i="5"/>
  <c r="BQ16" i="5"/>
  <c r="BR16" i="5"/>
  <c r="BS16" i="5"/>
  <c r="BS18" i="5" s="1"/>
  <c r="BK17" i="5"/>
  <c r="BL17" i="5"/>
  <c r="BM17" i="5"/>
  <c r="BN17" i="5"/>
  <c r="BO17" i="5"/>
  <c r="BP17" i="5"/>
  <c r="BQ17" i="5"/>
  <c r="BR17" i="5"/>
  <c r="BS17" i="5"/>
  <c r="BJ10" i="5"/>
  <c r="BJ11" i="5"/>
  <c r="BJ12" i="5"/>
  <c r="BJ13" i="5"/>
  <c r="BJ14" i="5"/>
  <c r="BJ15" i="5"/>
  <c r="BJ16" i="5"/>
  <c r="BJ18" i="5" s="1"/>
  <c r="BJ17" i="5"/>
  <c r="BJ9" i="5"/>
  <c r="AZ9" i="5"/>
  <c r="BA9" i="5"/>
  <c r="BB9" i="5"/>
  <c r="BC9" i="5"/>
  <c r="BD9" i="5"/>
  <c r="BE9" i="5"/>
  <c r="BF9" i="5"/>
  <c r="BG9" i="5"/>
  <c r="BH9" i="5"/>
  <c r="AZ10" i="5"/>
  <c r="BA10" i="5"/>
  <c r="BB10" i="5"/>
  <c r="BC10" i="5"/>
  <c r="BD10" i="5"/>
  <c r="BD18" i="5" s="1"/>
  <c r="BE10" i="5"/>
  <c r="BF10" i="5"/>
  <c r="BG10" i="5"/>
  <c r="BH10" i="5"/>
  <c r="AZ11" i="5"/>
  <c r="BA11" i="5"/>
  <c r="BB11" i="5"/>
  <c r="BC11" i="5"/>
  <c r="BC18" i="5" s="1"/>
  <c r="BD11" i="5"/>
  <c r="BE11" i="5"/>
  <c r="BF11" i="5"/>
  <c r="BG11" i="5"/>
  <c r="BH11" i="5"/>
  <c r="AZ12" i="5"/>
  <c r="BA12" i="5"/>
  <c r="BB12" i="5"/>
  <c r="BC12" i="5"/>
  <c r="BD12" i="5"/>
  <c r="BE12" i="5"/>
  <c r="BF12" i="5"/>
  <c r="BG12" i="5"/>
  <c r="BH12" i="5"/>
  <c r="AZ13" i="5"/>
  <c r="BA13" i="5"/>
  <c r="BA18" i="5" s="1"/>
  <c r="BB13" i="5"/>
  <c r="BC13" i="5"/>
  <c r="BD13" i="5"/>
  <c r="BE13" i="5"/>
  <c r="BF13" i="5"/>
  <c r="BG13" i="5"/>
  <c r="BH13" i="5"/>
  <c r="AZ14" i="5"/>
  <c r="AZ18" i="5" s="1"/>
  <c r="BA14" i="5"/>
  <c r="BB14" i="5"/>
  <c r="BC14" i="5"/>
  <c r="BD14" i="5"/>
  <c r="BE14" i="5"/>
  <c r="BF14" i="5"/>
  <c r="BG14" i="5"/>
  <c r="BH14" i="5"/>
  <c r="BH18" i="5" s="1"/>
  <c r="AZ15" i="5"/>
  <c r="BA15" i="5"/>
  <c r="BB15" i="5"/>
  <c r="BC15" i="5"/>
  <c r="BD15" i="5"/>
  <c r="BE15" i="5"/>
  <c r="BF15" i="5"/>
  <c r="BG15" i="5"/>
  <c r="BG18" i="5" s="1"/>
  <c r="BH15" i="5"/>
  <c r="AZ16" i="5"/>
  <c r="BA16" i="5"/>
  <c r="BB16" i="5"/>
  <c r="BC16" i="5"/>
  <c r="BD16" i="5"/>
  <c r="BE16" i="5"/>
  <c r="BF16" i="5"/>
  <c r="BG16" i="5"/>
  <c r="BH16" i="5"/>
  <c r="AZ17" i="5"/>
  <c r="BA17" i="5"/>
  <c r="BB17" i="5"/>
  <c r="BC17" i="5"/>
  <c r="BD17" i="5"/>
  <c r="BE17" i="5"/>
  <c r="BF17" i="5"/>
  <c r="BG17" i="5"/>
  <c r="BH17" i="5"/>
  <c r="AY10" i="5"/>
  <c r="AY11" i="5"/>
  <c r="AY12" i="5"/>
  <c r="AY13" i="5"/>
  <c r="AY14" i="5"/>
  <c r="AY18" i="5" s="1"/>
  <c r="AY15" i="5"/>
  <c r="AY16" i="5"/>
  <c r="AY17" i="5"/>
  <c r="AY9" i="5"/>
  <c r="R155" i="5"/>
  <c r="Q155" i="5"/>
  <c r="R143" i="5"/>
  <c r="Q143" i="5"/>
  <c r="R130" i="5"/>
  <c r="Q130" i="5"/>
  <c r="R118" i="5"/>
  <c r="Q118" i="5"/>
  <c r="R105" i="5"/>
  <c r="Q105" i="5"/>
  <c r="R93" i="5"/>
  <c r="Q93" i="5"/>
  <c r="R80" i="5"/>
  <c r="Q80" i="5"/>
  <c r="R68" i="5"/>
  <c r="Q68" i="5"/>
  <c r="R55" i="5"/>
  <c r="Q55" i="5"/>
  <c r="Q43" i="5"/>
  <c r="R30" i="5"/>
  <c r="Q30" i="5"/>
  <c r="R18" i="5"/>
  <c r="Q18" i="5"/>
  <c r="O155" i="5"/>
  <c r="N155" i="5"/>
  <c r="I154" i="5"/>
  <c r="I153" i="5"/>
  <c r="I152" i="5"/>
  <c r="I151" i="5"/>
  <c r="I150" i="5"/>
  <c r="I149" i="5"/>
  <c r="I148" i="5"/>
  <c r="I147" i="5"/>
  <c r="I146" i="5"/>
  <c r="O143" i="5"/>
  <c r="N143" i="5"/>
  <c r="I142" i="5"/>
  <c r="I141" i="5"/>
  <c r="I140" i="5"/>
  <c r="I139" i="5"/>
  <c r="I138" i="5"/>
  <c r="I137" i="5"/>
  <c r="I136" i="5"/>
  <c r="I135" i="5"/>
  <c r="I134" i="5"/>
  <c r="O130" i="5"/>
  <c r="N130" i="5"/>
  <c r="I129" i="5"/>
  <c r="I128" i="5"/>
  <c r="I127" i="5"/>
  <c r="I126" i="5"/>
  <c r="I125" i="5"/>
  <c r="I124" i="5"/>
  <c r="I123" i="5"/>
  <c r="I122" i="5"/>
  <c r="I121" i="5"/>
  <c r="O118" i="5"/>
  <c r="N118" i="5"/>
  <c r="I117" i="5"/>
  <c r="I116" i="5"/>
  <c r="I115" i="5"/>
  <c r="I114" i="5"/>
  <c r="I113" i="5"/>
  <c r="I112" i="5"/>
  <c r="I111" i="5"/>
  <c r="I110" i="5"/>
  <c r="I109" i="5"/>
  <c r="O105" i="5"/>
  <c r="N105" i="5"/>
  <c r="I104" i="5"/>
  <c r="I103" i="5"/>
  <c r="I102" i="5"/>
  <c r="I101" i="5"/>
  <c r="I100" i="5"/>
  <c r="I99" i="5"/>
  <c r="I98" i="5"/>
  <c r="I97" i="5"/>
  <c r="I96" i="5"/>
  <c r="O93" i="5"/>
  <c r="N93" i="5"/>
  <c r="I92" i="5"/>
  <c r="I91" i="5"/>
  <c r="I90" i="5"/>
  <c r="I89" i="5"/>
  <c r="I88" i="5"/>
  <c r="I87" i="5"/>
  <c r="I86" i="5"/>
  <c r="I85" i="5"/>
  <c r="I84" i="5"/>
  <c r="O80" i="5"/>
  <c r="N80" i="5"/>
  <c r="I79" i="5"/>
  <c r="I78" i="5"/>
  <c r="I77" i="5"/>
  <c r="I76" i="5"/>
  <c r="I75" i="5"/>
  <c r="I74" i="5"/>
  <c r="I73" i="5"/>
  <c r="I72" i="5"/>
  <c r="I71" i="5"/>
  <c r="O68" i="5"/>
  <c r="N68" i="5"/>
  <c r="I67" i="5"/>
  <c r="I66" i="5"/>
  <c r="I65" i="5"/>
  <c r="I64" i="5"/>
  <c r="I63" i="5"/>
  <c r="I62" i="5"/>
  <c r="I61" i="5"/>
  <c r="I60" i="5"/>
  <c r="I59" i="5"/>
  <c r="O55" i="5"/>
  <c r="N55" i="5"/>
  <c r="I54" i="5"/>
  <c r="I53" i="5"/>
  <c r="I52" i="5"/>
  <c r="I51" i="5"/>
  <c r="I50" i="5"/>
  <c r="I49" i="5"/>
  <c r="I48" i="5"/>
  <c r="I47" i="5"/>
  <c r="I46" i="5"/>
  <c r="O43" i="5"/>
  <c r="N43" i="5"/>
  <c r="I42" i="5"/>
  <c r="I41" i="5"/>
  <c r="I40" i="5"/>
  <c r="I39" i="5"/>
  <c r="I38" i="5"/>
  <c r="I37" i="5"/>
  <c r="I36" i="5"/>
  <c r="I35" i="5"/>
  <c r="I34" i="5"/>
  <c r="O30" i="5"/>
  <c r="N30" i="5"/>
  <c r="I29" i="5"/>
  <c r="I28" i="5"/>
  <c r="I27" i="5"/>
  <c r="I26" i="5"/>
  <c r="I25" i="5"/>
  <c r="I24" i="5"/>
  <c r="I23" i="5"/>
  <c r="I22" i="5"/>
  <c r="I21" i="5"/>
  <c r="BK18" i="5"/>
  <c r="BB18" i="5"/>
  <c r="O18" i="5"/>
  <c r="N18" i="5"/>
  <c r="I17" i="5"/>
  <c r="I16" i="5"/>
  <c r="I15" i="5"/>
  <c r="I14" i="5"/>
  <c r="I13" i="5"/>
  <c r="I12" i="5"/>
  <c r="I11" i="5"/>
  <c r="I10" i="5"/>
  <c r="I9" i="5"/>
  <c r="I154" i="4"/>
  <c r="I153" i="4"/>
  <c r="I152" i="4"/>
  <c r="I151" i="4"/>
  <c r="I150" i="4"/>
  <c r="I149" i="4"/>
  <c r="I148" i="4"/>
  <c r="I147" i="4"/>
  <c r="I146" i="4"/>
  <c r="I142" i="4"/>
  <c r="I141" i="4"/>
  <c r="I140" i="4"/>
  <c r="I139" i="4"/>
  <c r="I138" i="4"/>
  <c r="I137" i="4"/>
  <c r="I136" i="4"/>
  <c r="I135" i="4"/>
  <c r="I134" i="4"/>
  <c r="I129" i="4"/>
  <c r="I128" i="4"/>
  <c r="I127" i="4"/>
  <c r="I126" i="4"/>
  <c r="I125" i="4"/>
  <c r="I124" i="4"/>
  <c r="I123" i="4"/>
  <c r="I122" i="4"/>
  <c r="I121" i="4"/>
  <c r="I117" i="4"/>
  <c r="I116" i="4"/>
  <c r="I115" i="4"/>
  <c r="I114" i="4"/>
  <c r="I113" i="4"/>
  <c r="I112" i="4"/>
  <c r="I111" i="4"/>
  <c r="I110" i="4"/>
  <c r="I109" i="4"/>
  <c r="I104" i="4"/>
  <c r="I103" i="4"/>
  <c r="I102" i="4"/>
  <c r="I101" i="4"/>
  <c r="I100" i="4"/>
  <c r="I99" i="4"/>
  <c r="I98" i="4"/>
  <c r="I97" i="4"/>
  <c r="I96" i="4"/>
  <c r="I92" i="4"/>
  <c r="I91" i="4"/>
  <c r="I90" i="4"/>
  <c r="I89" i="4"/>
  <c r="I88" i="4"/>
  <c r="I87" i="4"/>
  <c r="I86" i="4"/>
  <c r="I85" i="4"/>
  <c r="I84" i="4"/>
  <c r="I79" i="4"/>
  <c r="I78" i="4"/>
  <c r="I77" i="4"/>
  <c r="I76" i="4"/>
  <c r="I75" i="4"/>
  <c r="I74" i="4"/>
  <c r="I73" i="4"/>
  <c r="I72" i="4"/>
  <c r="I71" i="4"/>
  <c r="I67" i="4"/>
  <c r="I66" i="4"/>
  <c r="I65" i="4"/>
  <c r="I64" i="4"/>
  <c r="I63" i="4"/>
  <c r="I62" i="4"/>
  <c r="I61" i="4"/>
  <c r="I60" i="4"/>
  <c r="I59" i="4"/>
  <c r="I54" i="4"/>
  <c r="I53" i="4"/>
  <c r="I52" i="4"/>
  <c r="I51" i="4"/>
  <c r="I50" i="4"/>
  <c r="I49" i="4"/>
  <c r="I48" i="4"/>
  <c r="I47" i="4"/>
  <c r="I46" i="4"/>
  <c r="I42" i="4"/>
  <c r="I41" i="4"/>
  <c r="I40" i="4"/>
  <c r="I39" i="4"/>
  <c r="I38" i="4"/>
  <c r="I37" i="4"/>
  <c r="I36" i="4"/>
  <c r="I35" i="4"/>
  <c r="I34" i="4"/>
  <c r="I29" i="4"/>
  <c r="I28" i="4"/>
  <c r="I27" i="4"/>
  <c r="I26" i="4"/>
  <c r="I25" i="4"/>
  <c r="I24" i="4"/>
  <c r="I23" i="4"/>
  <c r="I22" i="4"/>
  <c r="I21" i="4"/>
  <c r="I10" i="4"/>
  <c r="I11" i="4"/>
  <c r="I12" i="4"/>
  <c r="I13" i="4"/>
  <c r="I14" i="4"/>
  <c r="I15" i="4"/>
  <c r="I16" i="4"/>
  <c r="I17" i="4"/>
  <c r="I9" i="4"/>
  <c r="O155" i="4"/>
  <c r="N155" i="4"/>
  <c r="O130" i="4"/>
  <c r="N130" i="4"/>
  <c r="O105" i="4"/>
  <c r="N105" i="4"/>
  <c r="O80" i="4"/>
  <c r="N80" i="4"/>
  <c r="O143" i="4"/>
  <c r="N143" i="4"/>
  <c r="O118" i="4"/>
  <c r="N118" i="4"/>
  <c r="O93" i="4"/>
  <c r="N93" i="4"/>
  <c r="O68" i="4"/>
  <c r="N68" i="4"/>
  <c r="O30" i="4"/>
  <c r="N30" i="4"/>
  <c r="O18" i="4"/>
  <c r="N18" i="4"/>
  <c r="O55" i="4"/>
  <c r="N55" i="4"/>
  <c r="O43" i="4"/>
  <c r="N43" i="4"/>
  <c r="CA146" i="4"/>
  <c r="CA155" i="4" s="1"/>
  <c r="CA147" i="4"/>
  <c r="CA148" i="4"/>
  <c r="CA149" i="4"/>
  <c r="CA150" i="4"/>
  <c r="CA151" i="4"/>
  <c r="CA152" i="4"/>
  <c r="CA153" i="4"/>
  <c r="CA154" i="4"/>
  <c r="BZ146" i="4"/>
  <c r="BZ147" i="4"/>
  <c r="BZ148" i="4"/>
  <c r="BZ149" i="4"/>
  <c r="BZ155" i="4" s="1"/>
  <c r="BZ150" i="4"/>
  <c r="BZ151" i="4"/>
  <c r="BZ152" i="4"/>
  <c r="BZ153" i="4"/>
  <c r="BZ154" i="4"/>
  <c r="BY146" i="4"/>
  <c r="BY147" i="4"/>
  <c r="BY155" i="4" s="1"/>
  <c r="BY148" i="4"/>
  <c r="BY149" i="4"/>
  <c r="BY150" i="4"/>
  <c r="BY151" i="4"/>
  <c r="BY152" i="4"/>
  <c r="BY153" i="4"/>
  <c r="BY154" i="4"/>
  <c r="BX146" i="4"/>
  <c r="BX147" i="4"/>
  <c r="BX148" i="4"/>
  <c r="BX149" i="4"/>
  <c r="BX150" i="4"/>
  <c r="BX151" i="4"/>
  <c r="BX152" i="4"/>
  <c r="BX153" i="4"/>
  <c r="BX154" i="4"/>
  <c r="BW146" i="4"/>
  <c r="BW147" i="4"/>
  <c r="BW148" i="4"/>
  <c r="BW149" i="4"/>
  <c r="BW150" i="4"/>
  <c r="BW151" i="4"/>
  <c r="BW152" i="4"/>
  <c r="BW153" i="4"/>
  <c r="BW154" i="4"/>
  <c r="BV146" i="4"/>
  <c r="BV147" i="4"/>
  <c r="BV148" i="4"/>
  <c r="BV149" i="4"/>
  <c r="BV155" i="4" s="1"/>
  <c r="BV150" i="4"/>
  <c r="BV151" i="4"/>
  <c r="BV152" i="4"/>
  <c r="BV153" i="4"/>
  <c r="BV154" i="4"/>
  <c r="BU146" i="4"/>
  <c r="BU147" i="4"/>
  <c r="BU148" i="4"/>
  <c r="BU149" i="4"/>
  <c r="BU150" i="4"/>
  <c r="BU151" i="4"/>
  <c r="BU152" i="4"/>
  <c r="BU153" i="4"/>
  <c r="BU154" i="4"/>
  <c r="BU155" i="4"/>
  <c r="BT146" i="4"/>
  <c r="BT147" i="4"/>
  <c r="BT148" i="4"/>
  <c r="BT149" i="4"/>
  <c r="BT150" i="4"/>
  <c r="BT151" i="4"/>
  <c r="BT152" i="4"/>
  <c r="BT153" i="4"/>
  <c r="BT154" i="4"/>
  <c r="BS146" i="4"/>
  <c r="BS155" i="4" s="1"/>
  <c r="BS147" i="4"/>
  <c r="BS148" i="4"/>
  <c r="BS149" i="4"/>
  <c r="BS150" i="4"/>
  <c r="BS151" i="4"/>
  <c r="BS152" i="4"/>
  <c r="BS153" i="4"/>
  <c r="BS154" i="4"/>
  <c r="BR146" i="4"/>
  <c r="BR147" i="4"/>
  <c r="BR148" i="4"/>
  <c r="BR149" i="4"/>
  <c r="BR155" i="4" s="1"/>
  <c r="BR150" i="4"/>
  <c r="BR151" i="4"/>
  <c r="BR152" i="4"/>
  <c r="BR153" i="4"/>
  <c r="BR154" i="4"/>
  <c r="BP146" i="4"/>
  <c r="BP147" i="4"/>
  <c r="BP148" i="4"/>
  <c r="BP149" i="4"/>
  <c r="BP150" i="4"/>
  <c r="BP151" i="4"/>
  <c r="BP152" i="4"/>
  <c r="BP153" i="4"/>
  <c r="BP154" i="4"/>
  <c r="BP155" i="4"/>
  <c r="BO146" i="4"/>
  <c r="BO155" i="4" s="1"/>
  <c r="BO147" i="4"/>
  <c r="BO148" i="4"/>
  <c r="BO149" i="4"/>
  <c r="BO150" i="4"/>
  <c r="BO151" i="4"/>
  <c r="BO152" i="4"/>
  <c r="BO153" i="4"/>
  <c r="BO154" i="4"/>
  <c r="BN146" i="4"/>
  <c r="BN155" i="4" s="1"/>
  <c r="BN147" i="4"/>
  <c r="BN148" i="4"/>
  <c r="BN149" i="4"/>
  <c r="BN150" i="4"/>
  <c r="BN151" i="4"/>
  <c r="BN152" i="4"/>
  <c r="BN153" i="4"/>
  <c r="BN154" i="4"/>
  <c r="BM146" i="4"/>
  <c r="BM147" i="4"/>
  <c r="BM148" i="4"/>
  <c r="BM149" i="4"/>
  <c r="BM155" i="4" s="1"/>
  <c r="BM150" i="4"/>
  <c r="BM151" i="4"/>
  <c r="BM152" i="4"/>
  <c r="BM153" i="4"/>
  <c r="BM154" i="4"/>
  <c r="BL146" i="4"/>
  <c r="BL147" i="4"/>
  <c r="BL155" i="4" s="1"/>
  <c r="BL148" i="4"/>
  <c r="BL149" i="4"/>
  <c r="BL150" i="4"/>
  <c r="BL151" i="4"/>
  <c r="BL152" i="4"/>
  <c r="BL153" i="4"/>
  <c r="BL154" i="4"/>
  <c r="BK146" i="4"/>
  <c r="BK155" i="4" s="1"/>
  <c r="BK147" i="4"/>
  <c r="BK148" i="4"/>
  <c r="BK149" i="4"/>
  <c r="BK150" i="4"/>
  <c r="BK151" i="4"/>
  <c r="BK152" i="4"/>
  <c r="BK153" i="4"/>
  <c r="BK154" i="4"/>
  <c r="BJ146" i="4"/>
  <c r="BJ155" i="4" s="1"/>
  <c r="BJ147" i="4"/>
  <c r="BJ148" i="4"/>
  <c r="BJ149" i="4"/>
  <c r="BJ150" i="4"/>
  <c r="BJ151" i="4"/>
  <c r="BJ152" i="4"/>
  <c r="BJ153" i="4"/>
  <c r="BJ154" i="4"/>
  <c r="BI146" i="4"/>
  <c r="BI147" i="4"/>
  <c r="BI148" i="4"/>
  <c r="BI149" i="4"/>
  <c r="BI155" i="4" s="1"/>
  <c r="BI150" i="4"/>
  <c r="BI151" i="4"/>
  <c r="BI152" i="4"/>
  <c r="BI153" i="4"/>
  <c r="BI154" i="4"/>
  <c r="BH146" i="4"/>
  <c r="BH147" i="4"/>
  <c r="BH148" i="4"/>
  <c r="BH149" i="4"/>
  <c r="BH150" i="4"/>
  <c r="BH151" i="4"/>
  <c r="BH152" i="4"/>
  <c r="BH153" i="4"/>
  <c r="BH154" i="4"/>
  <c r="BH155" i="4"/>
  <c r="BG146" i="4"/>
  <c r="BG155" i="4" s="1"/>
  <c r="BG147" i="4"/>
  <c r="BG148" i="4"/>
  <c r="BG149" i="4"/>
  <c r="BG150" i="4"/>
  <c r="BG151" i="4"/>
  <c r="BG152" i="4"/>
  <c r="BG153" i="4"/>
  <c r="BG154" i="4"/>
  <c r="BE146" i="4"/>
  <c r="BE147" i="4"/>
  <c r="BE148" i="4"/>
  <c r="BE149" i="4"/>
  <c r="BE150" i="4"/>
  <c r="BE151" i="4"/>
  <c r="BE152" i="4"/>
  <c r="BE153" i="4"/>
  <c r="BE154" i="4"/>
  <c r="BD146" i="4"/>
  <c r="BD147" i="4"/>
  <c r="BD148" i="4"/>
  <c r="BD149" i="4"/>
  <c r="BD155" i="4" s="1"/>
  <c r="BD150" i="4"/>
  <c r="BD151" i="4"/>
  <c r="BD152" i="4"/>
  <c r="BD153" i="4"/>
  <c r="BD154" i="4"/>
  <c r="BC146" i="4"/>
  <c r="BC147" i="4"/>
  <c r="BC148" i="4"/>
  <c r="BC149" i="4"/>
  <c r="BC150" i="4"/>
  <c r="BC151" i="4"/>
  <c r="BC152" i="4"/>
  <c r="BC153" i="4"/>
  <c r="BC154" i="4"/>
  <c r="BC155" i="4"/>
  <c r="BB146" i="4"/>
  <c r="BB147" i="4"/>
  <c r="BB148" i="4"/>
  <c r="BB149" i="4"/>
  <c r="BB150" i="4"/>
  <c r="BB151" i="4"/>
  <c r="BB152" i="4"/>
  <c r="BB153" i="4"/>
  <c r="BB154" i="4"/>
  <c r="BA146" i="4"/>
  <c r="BA147" i="4"/>
  <c r="BA148" i="4"/>
  <c r="BA149" i="4"/>
  <c r="BA150" i="4"/>
  <c r="BA151" i="4"/>
  <c r="BA152" i="4"/>
  <c r="BA153" i="4"/>
  <c r="BA154" i="4"/>
  <c r="AZ146" i="4"/>
  <c r="AZ147" i="4"/>
  <c r="AZ148" i="4"/>
  <c r="AZ149" i="4"/>
  <c r="AZ150" i="4"/>
  <c r="AZ151" i="4"/>
  <c r="AZ152" i="4"/>
  <c r="AZ153" i="4"/>
  <c r="AZ154" i="4"/>
  <c r="AY146" i="4"/>
  <c r="AY147" i="4"/>
  <c r="AY148" i="4"/>
  <c r="AY149" i="4"/>
  <c r="AY150" i="4"/>
  <c r="AY151" i="4"/>
  <c r="AY152" i="4"/>
  <c r="AY153" i="4"/>
  <c r="AY154" i="4"/>
  <c r="AY155" i="4"/>
  <c r="AX146" i="4"/>
  <c r="AX155" i="4" s="1"/>
  <c r="AX147" i="4"/>
  <c r="AX148" i="4"/>
  <c r="AX149" i="4"/>
  <c r="AX150" i="4"/>
  <c r="AX151" i="4"/>
  <c r="AX152" i="4"/>
  <c r="AX153" i="4"/>
  <c r="AX154" i="4"/>
  <c r="AW146" i="4"/>
  <c r="AW155" i="4" s="1"/>
  <c r="AW147" i="4"/>
  <c r="AW148" i="4"/>
  <c r="AW149" i="4"/>
  <c r="AW150" i="4"/>
  <c r="AW151" i="4"/>
  <c r="AW152" i="4"/>
  <c r="AW153" i="4"/>
  <c r="AW154" i="4"/>
  <c r="AV146" i="4"/>
  <c r="AV147" i="4"/>
  <c r="AV148" i="4"/>
  <c r="AV149" i="4"/>
  <c r="AV150" i="4"/>
  <c r="AV151" i="4"/>
  <c r="AV152" i="4"/>
  <c r="AV153" i="4"/>
  <c r="AV154" i="4"/>
  <c r="CA134" i="4"/>
  <c r="CA135" i="4"/>
  <c r="CA136" i="4"/>
  <c r="CA137" i="4"/>
  <c r="CA138" i="4"/>
  <c r="CA139" i="4"/>
  <c r="CA140" i="4"/>
  <c r="CA141" i="4"/>
  <c r="CA142" i="4"/>
  <c r="CA143" i="4"/>
  <c r="BZ134" i="4"/>
  <c r="BZ143" i="4" s="1"/>
  <c r="BZ135" i="4"/>
  <c r="BZ136" i="4"/>
  <c r="BZ137" i="4"/>
  <c r="BZ138" i="4"/>
  <c r="BZ139" i="4"/>
  <c r="BZ140" i="4"/>
  <c r="BZ141" i="4"/>
  <c r="BZ142" i="4"/>
  <c r="BY134" i="4"/>
  <c r="BY143" i="4" s="1"/>
  <c r="BY135" i="4"/>
  <c r="BY136" i="4"/>
  <c r="BY137" i="4"/>
  <c r="BY138" i="4"/>
  <c r="BY139" i="4"/>
  <c r="BY140" i="4"/>
  <c r="BY141" i="4"/>
  <c r="BY142" i="4"/>
  <c r="BX134" i="4"/>
  <c r="BX135" i="4"/>
  <c r="BX136" i="4"/>
  <c r="BX137" i="4"/>
  <c r="BX143" i="4" s="1"/>
  <c r="BX138" i="4"/>
  <c r="BX139" i="4"/>
  <c r="BX140" i="4"/>
  <c r="BX141" i="4"/>
  <c r="BX142" i="4"/>
  <c r="BW134" i="4"/>
  <c r="BW135" i="4"/>
  <c r="BW136" i="4"/>
  <c r="BW137" i="4"/>
  <c r="BW138" i="4"/>
  <c r="BW139" i="4"/>
  <c r="BW140" i="4"/>
  <c r="BW141" i="4"/>
  <c r="BW142" i="4"/>
  <c r="BW143" i="4"/>
  <c r="BV134" i="4"/>
  <c r="BV135" i="4"/>
  <c r="BV136" i="4"/>
  <c r="BV137" i="4"/>
  <c r="BV138" i="4"/>
  <c r="BV139" i="4"/>
  <c r="BV140" i="4"/>
  <c r="BV141" i="4"/>
  <c r="BV142" i="4"/>
  <c r="BU134" i="4"/>
  <c r="BU135" i="4"/>
  <c r="BU136" i="4"/>
  <c r="BU137" i="4"/>
  <c r="BU138" i="4"/>
  <c r="BU139" i="4"/>
  <c r="BU140" i="4"/>
  <c r="BU141" i="4"/>
  <c r="BU142" i="4"/>
  <c r="BT134" i="4"/>
  <c r="BT135" i="4"/>
  <c r="BT136" i="4"/>
  <c r="BT137" i="4"/>
  <c r="BT143" i="4" s="1"/>
  <c r="BT138" i="4"/>
  <c r="BT139" i="4"/>
  <c r="BT140" i="4"/>
  <c r="BT141" i="4"/>
  <c r="BT142" i="4"/>
  <c r="BS134" i="4"/>
  <c r="BS135" i="4"/>
  <c r="BS136" i="4"/>
  <c r="BS137" i="4"/>
  <c r="BS138" i="4"/>
  <c r="BS139" i="4"/>
  <c r="BS140" i="4"/>
  <c r="BS141" i="4"/>
  <c r="BS142" i="4"/>
  <c r="BS143" i="4"/>
  <c r="BR134" i="4"/>
  <c r="BR135" i="4"/>
  <c r="BR136" i="4"/>
  <c r="BR137" i="4"/>
  <c r="BR138" i="4"/>
  <c r="BR139" i="4"/>
  <c r="BR140" i="4"/>
  <c r="BR141" i="4"/>
  <c r="BR142" i="4"/>
  <c r="BP134" i="4"/>
  <c r="BP143" i="4" s="1"/>
  <c r="BP135" i="4"/>
  <c r="BP136" i="4"/>
  <c r="BP137" i="4"/>
  <c r="BP138" i="4"/>
  <c r="BP139" i="4"/>
  <c r="BP140" i="4"/>
  <c r="BP141" i="4"/>
  <c r="BP142" i="4"/>
  <c r="BO134" i="4"/>
  <c r="BO135" i="4"/>
  <c r="BO136" i="4"/>
  <c r="BO137" i="4"/>
  <c r="BO143" i="4" s="1"/>
  <c r="BO138" i="4"/>
  <c r="BO139" i="4"/>
  <c r="BO140" i="4"/>
  <c r="BO141" i="4"/>
  <c r="BO142" i="4"/>
  <c r="BN134" i="4"/>
  <c r="BN135" i="4"/>
  <c r="BN136" i="4"/>
  <c r="BN137" i="4"/>
  <c r="BN138" i="4"/>
  <c r="BN139" i="4"/>
  <c r="BN140" i="4"/>
  <c r="BN141" i="4"/>
  <c r="BN142" i="4"/>
  <c r="BN143" i="4"/>
  <c r="BM134" i="4"/>
  <c r="BM143" i="4" s="1"/>
  <c r="BM135" i="4"/>
  <c r="BM136" i="4"/>
  <c r="BM137" i="4"/>
  <c r="BM138" i="4"/>
  <c r="BM139" i="4"/>
  <c r="BM140" i="4"/>
  <c r="BM141" i="4"/>
  <c r="BM142" i="4"/>
  <c r="BL134" i="4"/>
  <c r="BL143" i="4" s="1"/>
  <c r="BL135" i="4"/>
  <c r="BL136" i="4"/>
  <c r="BL137" i="4"/>
  <c r="BL138" i="4"/>
  <c r="BL139" i="4"/>
  <c r="BL140" i="4"/>
  <c r="BL141" i="4"/>
  <c r="BL142" i="4"/>
  <c r="BK134" i="4"/>
  <c r="BK135" i="4"/>
  <c r="BK136" i="4"/>
  <c r="BK137" i="4"/>
  <c r="BK143" i="4" s="1"/>
  <c r="BK138" i="4"/>
  <c r="BK139" i="4"/>
  <c r="BK140" i="4"/>
  <c r="BK141" i="4"/>
  <c r="BK142" i="4"/>
  <c r="BJ134" i="4"/>
  <c r="BJ135" i="4"/>
  <c r="BJ143" i="4" s="1"/>
  <c r="BJ136" i="4"/>
  <c r="BJ137" i="4"/>
  <c r="BJ138" i="4"/>
  <c r="BJ139" i="4"/>
  <c r="BJ140" i="4"/>
  <c r="BJ141" i="4"/>
  <c r="BJ142" i="4"/>
  <c r="BI134" i="4"/>
  <c r="BI143" i="4" s="1"/>
  <c r="BI135" i="4"/>
  <c r="BI136" i="4"/>
  <c r="BI137" i="4"/>
  <c r="BI138" i="4"/>
  <c r="BI139" i="4"/>
  <c r="BI140" i="4"/>
  <c r="BI141" i="4"/>
  <c r="BI142" i="4"/>
  <c r="BH134" i="4"/>
  <c r="BH135" i="4"/>
  <c r="BH136" i="4"/>
  <c r="BH137" i="4"/>
  <c r="BH138" i="4"/>
  <c r="BH139" i="4"/>
  <c r="BH143" i="4" s="1"/>
  <c r="BH140" i="4"/>
  <c r="BH141" i="4"/>
  <c r="BH142" i="4"/>
  <c r="BG134" i="4"/>
  <c r="BG135" i="4"/>
  <c r="BG136" i="4"/>
  <c r="BG137" i="4"/>
  <c r="BG143" i="4" s="1"/>
  <c r="BG138" i="4"/>
  <c r="BG139" i="4"/>
  <c r="BG140" i="4"/>
  <c r="BG141" i="4"/>
  <c r="BG142" i="4"/>
  <c r="BE134" i="4"/>
  <c r="BE135" i="4"/>
  <c r="BE136" i="4"/>
  <c r="BE137" i="4"/>
  <c r="BE138" i="4"/>
  <c r="BE139" i="4"/>
  <c r="BE140" i="4"/>
  <c r="BE141" i="4"/>
  <c r="BE142" i="4"/>
  <c r="BE143" i="4"/>
  <c r="BD134" i="4"/>
  <c r="BD143" i="4" s="1"/>
  <c r="BD135" i="4"/>
  <c r="BD136" i="4"/>
  <c r="BD137" i="4"/>
  <c r="BD138" i="4"/>
  <c r="BD139" i="4"/>
  <c r="BD140" i="4"/>
  <c r="BD141" i="4"/>
  <c r="BD142" i="4"/>
  <c r="BC134" i="4"/>
  <c r="BC135" i="4"/>
  <c r="BC136" i="4"/>
  <c r="BC137" i="4"/>
  <c r="BC138" i="4"/>
  <c r="BC139" i="4"/>
  <c r="BC143" i="4" s="1"/>
  <c r="BC140" i="4"/>
  <c r="BC141" i="4"/>
  <c r="BC142" i="4"/>
  <c r="BB134" i="4"/>
  <c r="BB143" i="4" s="1"/>
  <c r="BB135" i="4"/>
  <c r="BB136" i="4"/>
  <c r="BB137" i="4"/>
  <c r="BB138" i="4"/>
  <c r="BB139" i="4"/>
  <c r="BB140" i="4"/>
  <c r="BB141" i="4"/>
  <c r="BB142" i="4"/>
  <c r="BA134" i="4"/>
  <c r="BA135" i="4"/>
  <c r="BA136" i="4"/>
  <c r="BA137" i="4"/>
  <c r="BA138" i="4"/>
  <c r="BA139" i="4"/>
  <c r="BA140" i="4"/>
  <c r="BA141" i="4"/>
  <c r="BA142" i="4"/>
  <c r="BA143" i="4"/>
  <c r="AZ134" i="4"/>
  <c r="AZ135" i="4"/>
  <c r="AZ136" i="4"/>
  <c r="AZ137" i="4"/>
  <c r="AZ138" i="4"/>
  <c r="AZ139" i="4"/>
  <c r="AZ140" i="4"/>
  <c r="AZ141" i="4"/>
  <c r="AZ142" i="4"/>
  <c r="AY134" i="4"/>
  <c r="AY135" i="4"/>
  <c r="AY136" i="4"/>
  <c r="AY137" i="4"/>
  <c r="AY138" i="4"/>
  <c r="AY139" i="4"/>
  <c r="AY143" i="4" s="1"/>
  <c r="AY140" i="4"/>
  <c r="AY141" i="4"/>
  <c r="AY142" i="4"/>
  <c r="AX134" i="4"/>
  <c r="AX135" i="4"/>
  <c r="AX136" i="4"/>
  <c r="AX137" i="4"/>
  <c r="AX138" i="4"/>
  <c r="AX139" i="4"/>
  <c r="AX140" i="4"/>
  <c r="AX141" i="4"/>
  <c r="AX142" i="4"/>
  <c r="AW134" i="4"/>
  <c r="AW135" i="4"/>
  <c r="AW136" i="4"/>
  <c r="AW137" i="4"/>
  <c r="AW138" i="4"/>
  <c r="AW139" i="4"/>
  <c r="AW140" i="4"/>
  <c r="AW141" i="4"/>
  <c r="AW142" i="4"/>
  <c r="AW143" i="4"/>
  <c r="AV134" i="4"/>
  <c r="AV143" i="4" s="1"/>
  <c r="AV135" i="4"/>
  <c r="AV136" i="4"/>
  <c r="AV137" i="4"/>
  <c r="AV138" i="4"/>
  <c r="AV139" i="4"/>
  <c r="AV140" i="4"/>
  <c r="AV141" i="4"/>
  <c r="AV142" i="4"/>
  <c r="CA121" i="4"/>
  <c r="CA122" i="4"/>
  <c r="CA123" i="4"/>
  <c r="CA124" i="4"/>
  <c r="CA125" i="4"/>
  <c r="CA126" i="4"/>
  <c r="CA130" i="4" s="1"/>
  <c r="CA127" i="4"/>
  <c r="CA128" i="4"/>
  <c r="CA129" i="4"/>
  <c r="BZ121" i="4"/>
  <c r="BZ122" i="4"/>
  <c r="BZ123" i="4"/>
  <c r="BZ124" i="4"/>
  <c r="BZ125" i="4"/>
  <c r="BZ126" i="4"/>
  <c r="BZ127" i="4"/>
  <c r="BZ128" i="4"/>
  <c r="BZ129" i="4"/>
  <c r="BY121" i="4"/>
  <c r="BY122" i="4"/>
  <c r="BY123" i="4"/>
  <c r="BY124" i="4"/>
  <c r="BY125" i="4"/>
  <c r="BY126" i="4"/>
  <c r="BY127" i="4"/>
  <c r="BY128" i="4"/>
  <c r="BY129" i="4"/>
  <c r="BY130" i="4"/>
  <c r="BX121" i="4"/>
  <c r="BX130" i="4" s="1"/>
  <c r="BX122" i="4"/>
  <c r="BX123" i="4"/>
  <c r="BX124" i="4"/>
  <c r="BX125" i="4"/>
  <c r="BX126" i="4"/>
  <c r="BX127" i="4"/>
  <c r="BX128" i="4"/>
  <c r="BX129" i="4"/>
  <c r="BW121" i="4"/>
  <c r="BW122" i="4"/>
  <c r="BW123" i="4"/>
  <c r="BW124" i="4"/>
  <c r="BW125" i="4"/>
  <c r="BW126" i="4"/>
  <c r="BW130" i="4" s="1"/>
  <c r="BW127" i="4"/>
  <c r="BW128" i="4"/>
  <c r="BW129" i="4"/>
  <c r="BV121" i="4"/>
  <c r="BV122" i="4"/>
  <c r="BV123" i="4"/>
  <c r="BV124" i="4"/>
  <c r="BV125" i="4"/>
  <c r="BV126" i="4"/>
  <c r="BV127" i="4"/>
  <c r="BV128" i="4"/>
  <c r="BV129" i="4"/>
  <c r="BU121" i="4"/>
  <c r="BU122" i="4"/>
  <c r="BU130" i="4" s="1"/>
  <c r="BU123" i="4"/>
  <c r="BU124" i="4"/>
  <c r="BU125" i="4"/>
  <c r="BU126" i="4"/>
  <c r="BU127" i="4"/>
  <c r="BU128" i="4"/>
  <c r="BU129" i="4"/>
  <c r="BT121" i="4"/>
  <c r="BT122" i="4"/>
  <c r="BT123" i="4"/>
  <c r="BT124" i="4"/>
  <c r="BT125" i="4"/>
  <c r="BT126" i="4"/>
  <c r="BT127" i="4"/>
  <c r="BT128" i="4"/>
  <c r="BT129" i="4"/>
  <c r="BS121" i="4"/>
  <c r="BS122" i="4"/>
  <c r="BS123" i="4"/>
  <c r="BS124" i="4"/>
  <c r="BS125" i="4"/>
  <c r="BS126" i="4"/>
  <c r="BS130" i="4" s="1"/>
  <c r="BS127" i="4"/>
  <c r="BS128" i="4"/>
  <c r="BS129" i="4"/>
  <c r="BR121" i="4"/>
  <c r="BR130" i="4" s="1"/>
  <c r="BR122" i="4"/>
  <c r="BR123" i="4"/>
  <c r="BR124" i="4"/>
  <c r="BR125" i="4"/>
  <c r="BR126" i="4"/>
  <c r="BR127" i="4"/>
  <c r="BR128" i="4"/>
  <c r="BR129" i="4"/>
  <c r="BP121" i="4"/>
  <c r="BP122" i="4"/>
  <c r="BP123" i="4"/>
  <c r="BP124" i="4"/>
  <c r="BP125" i="4"/>
  <c r="BP126" i="4"/>
  <c r="BP127" i="4"/>
  <c r="BP128" i="4"/>
  <c r="BP129" i="4"/>
  <c r="BP130" i="4"/>
  <c r="BO121" i="4"/>
  <c r="BO122" i="4"/>
  <c r="BO123" i="4"/>
  <c r="BO124" i="4"/>
  <c r="BO125" i="4"/>
  <c r="BO126" i="4"/>
  <c r="BO127" i="4"/>
  <c r="BO128" i="4"/>
  <c r="BO129" i="4"/>
  <c r="BN121" i="4"/>
  <c r="BN122" i="4"/>
  <c r="BN123" i="4"/>
  <c r="BN124" i="4"/>
  <c r="BN125" i="4"/>
  <c r="BN126" i="4"/>
  <c r="BN130" i="4" s="1"/>
  <c r="BN127" i="4"/>
  <c r="BN128" i="4"/>
  <c r="BN129" i="4"/>
  <c r="BM121" i="4"/>
  <c r="BM130" i="4" s="1"/>
  <c r="BM122" i="4"/>
  <c r="BM123" i="4"/>
  <c r="BM124" i="4"/>
  <c r="BM125" i="4"/>
  <c r="BM126" i="4"/>
  <c r="BM127" i="4"/>
  <c r="BM128" i="4"/>
  <c r="BM129" i="4"/>
  <c r="BL121" i="4"/>
  <c r="BL122" i="4"/>
  <c r="BL123" i="4"/>
  <c r="BL124" i="4"/>
  <c r="BL125" i="4"/>
  <c r="BL126" i="4"/>
  <c r="BL127" i="4"/>
  <c r="BL128" i="4"/>
  <c r="BL129" i="4"/>
  <c r="BL130" i="4"/>
  <c r="BK121" i="4"/>
  <c r="BK130" i="4" s="1"/>
  <c r="BK122" i="4"/>
  <c r="BK123" i="4"/>
  <c r="BK124" i="4"/>
  <c r="BK125" i="4"/>
  <c r="BK126" i="4"/>
  <c r="BK127" i="4"/>
  <c r="BK128" i="4"/>
  <c r="BK129" i="4"/>
  <c r="BJ121" i="4"/>
  <c r="BJ130" i="4" s="1"/>
  <c r="BJ122" i="4"/>
  <c r="BJ123" i="4"/>
  <c r="BJ124" i="4"/>
  <c r="BJ125" i="4"/>
  <c r="BJ126" i="4"/>
  <c r="BJ127" i="4"/>
  <c r="BJ128" i="4"/>
  <c r="BJ129" i="4"/>
  <c r="BI121" i="4"/>
  <c r="BI122" i="4"/>
  <c r="BI123" i="4"/>
  <c r="BI124" i="4"/>
  <c r="BI125" i="4"/>
  <c r="BI126" i="4"/>
  <c r="BI127" i="4"/>
  <c r="BI128" i="4"/>
  <c r="BI129" i="4"/>
  <c r="BH121" i="4"/>
  <c r="BH122" i="4"/>
  <c r="BH123" i="4"/>
  <c r="BH124" i="4"/>
  <c r="BH125" i="4"/>
  <c r="BH126" i="4"/>
  <c r="BH127" i="4"/>
  <c r="BH128" i="4"/>
  <c r="BH129" i="4"/>
  <c r="BH130" i="4"/>
  <c r="BG121" i="4"/>
  <c r="BG130" i="4" s="1"/>
  <c r="BG122" i="4"/>
  <c r="BG123" i="4"/>
  <c r="BG124" i="4"/>
  <c r="BG125" i="4"/>
  <c r="BG126" i="4"/>
  <c r="BG127" i="4"/>
  <c r="BG128" i="4"/>
  <c r="BG129" i="4"/>
  <c r="BE121" i="4"/>
  <c r="BE130" i="4" s="1"/>
  <c r="BE122" i="4"/>
  <c r="BE123" i="4"/>
  <c r="BE124" i="4"/>
  <c r="BE125" i="4"/>
  <c r="BE126" i="4"/>
  <c r="BE127" i="4"/>
  <c r="BE128" i="4"/>
  <c r="BE129" i="4"/>
  <c r="BD121" i="4"/>
  <c r="BD122" i="4"/>
  <c r="BD123" i="4"/>
  <c r="BD124" i="4"/>
  <c r="BD125" i="4"/>
  <c r="BD126" i="4"/>
  <c r="BD127" i="4"/>
  <c r="BD128" i="4"/>
  <c r="BD129" i="4"/>
  <c r="BC121" i="4"/>
  <c r="BC122" i="4"/>
  <c r="BC123" i="4"/>
  <c r="BC124" i="4"/>
  <c r="BC125" i="4"/>
  <c r="BC126" i="4"/>
  <c r="BC127" i="4"/>
  <c r="BC128" i="4"/>
  <c r="BC129" i="4"/>
  <c r="BC130" i="4"/>
  <c r="BB121" i="4"/>
  <c r="BB130" i="4" s="1"/>
  <c r="BB122" i="4"/>
  <c r="BB123" i="4"/>
  <c r="BB124" i="4"/>
  <c r="BB125" i="4"/>
  <c r="BB126" i="4"/>
  <c r="BB127" i="4"/>
  <c r="BB128" i="4"/>
  <c r="BB129" i="4"/>
  <c r="BA121" i="4"/>
  <c r="BA122" i="4"/>
  <c r="BA123" i="4"/>
  <c r="BA124" i="4"/>
  <c r="BA125" i="4"/>
  <c r="BA126" i="4"/>
  <c r="BA127" i="4"/>
  <c r="BA128" i="4"/>
  <c r="BA129" i="4"/>
  <c r="AZ121" i="4"/>
  <c r="AZ130" i="4" s="1"/>
  <c r="AZ122" i="4"/>
  <c r="AZ123" i="4"/>
  <c r="AZ124" i="4"/>
  <c r="AZ125" i="4"/>
  <c r="AZ126" i="4"/>
  <c r="AZ127" i="4"/>
  <c r="AZ128" i="4"/>
  <c r="AZ129" i="4"/>
  <c r="AY121" i="4"/>
  <c r="AY122" i="4"/>
  <c r="AY123" i="4"/>
  <c r="AY124" i="4"/>
  <c r="AY125" i="4"/>
  <c r="AY126" i="4"/>
  <c r="AY127" i="4"/>
  <c r="AY128" i="4"/>
  <c r="AY129" i="4"/>
  <c r="AY130" i="4"/>
  <c r="AX121" i="4"/>
  <c r="AX122" i="4"/>
  <c r="AX123" i="4"/>
  <c r="AX124" i="4"/>
  <c r="AX125" i="4"/>
  <c r="AX126" i="4"/>
  <c r="AX127" i="4"/>
  <c r="AX128" i="4"/>
  <c r="AX129" i="4"/>
  <c r="AW121" i="4"/>
  <c r="AW122" i="4"/>
  <c r="AW123" i="4"/>
  <c r="AW124" i="4"/>
  <c r="AW125" i="4"/>
  <c r="AW126" i="4"/>
  <c r="AW127" i="4"/>
  <c r="AW128" i="4"/>
  <c r="AW129" i="4"/>
  <c r="AV121" i="4"/>
  <c r="AV122" i="4"/>
  <c r="AV123" i="4"/>
  <c r="AV124" i="4"/>
  <c r="AV125" i="4"/>
  <c r="AV126" i="4"/>
  <c r="AV127" i="4"/>
  <c r="AV128" i="4"/>
  <c r="AV129" i="4"/>
  <c r="CA109" i="4"/>
  <c r="CA110" i="4"/>
  <c r="CA111" i="4"/>
  <c r="CA112" i="4"/>
  <c r="CA113" i="4"/>
  <c r="CA114" i="4"/>
  <c r="CA115" i="4"/>
  <c r="CA116" i="4"/>
  <c r="CA117" i="4"/>
  <c r="CA118" i="4"/>
  <c r="BZ109" i="4"/>
  <c r="BZ118" i="4" s="1"/>
  <c r="BZ110" i="4"/>
  <c r="BZ111" i="4"/>
  <c r="BZ112" i="4"/>
  <c r="BZ113" i="4"/>
  <c r="BZ114" i="4"/>
  <c r="BZ115" i="4"/>
  <c r="BZ116" i="4"/>
  <c r="BZ117" i="4"/>
  <c r="BY109" i="4"/>
  <c r="BY118" i="4" s="1"/>
  <c r="BY110" i="4"/>
  <c r="BY111" i="4"/>
  <c r="BY112" i="4"/>
  <c r="BY113" i="4"/>
  <c r="BY114" i="4"/>
  <c r="BY115" i="4"/>
  <c r="BY116" i="4"/>
  <c r="BY117" i="4"/>
  <c r="BX109" i="4"/>
  <c r="BX110" i="4"/>
  <c r="BX111" i="4"/>
  <c r="BX112" i="4"/>
  <c r="BX113" i="4"/>
  <c r="BX114" i="4"/>
  <c r="BX115" i="4"/>
  <c r="BX116" i="4"/>
  <c r="BX117" i="4"/>
  <c r="BW109" i="4"/>
  <c r="BW110" i="4"/>
  <c r="BW111" i="4"/>
  <c r="BW112" i="4"/>
  <c r="BW113" i="4"/>
  <c r="BW114" i="4"/>
  <c r="BW115" i="4"/>
  <c r="BW116" i="4"/>
  <c r="BW117" i="4"/>
  <c r="BW118" i="4"/>
  <c r="BV109" i="4"/>
  <c r="BV110" i="4"/>
  <c r="BV111" i="4"/>
  <c r="BV112" i="4"/>
  <c r="BV113" i="4"/>
  <c r="BV114" i="4"/>
  <c r="BV115" i="4"/>
  <c r="BV116" i="4"/>
  <c r="BV118" i="4" s="1"/>
  <c r="BV117" i="4"/>
  <c r="BU109" i="4"/>
  <c r="BU118" i="4" s="1"/>
  <c r="BU110" i="4"/>
  <c r="BU111" i="4"/>
  <c r="BU112" i="4"/>
  <c r="BU113" i="4"/>
  <c r="BU114" i="4"/>
  <c r="BU115" i="4"/>
  <c r="BU116" i="4"/>
  <c r="BU117" i="4"/>
  <c r="BT109" i="4"/>
  <c r="BT110" i="4"/>
  <c r="BT111" i="4"/>
  <c r="BT112" i="4"/>
  <c r="BT113" i="4"/>
  <c r="BT114" i="4"/>
  <c r="BT115" i="4"/>
  <c r="BT116" i="4"/>
  <c r="BT117" i="4"/>
  <c r="BS109" i="4"/>
  <c r="BS110" i="4"/>
  <c r="BS111" i="4"/>
  <c r="BS112" i="4"/>
  <c r="BS113" i="4"/>
  <c r="BS114" i="4"/>
  <c r="BS115" i="4"/>
  <c r="BS116" i="4"/>
  <c r="BS117" i="4"/>
  <c r="BS118" i="4"/>
  <c r="BR109" i="4"/>
  <c r="BR110" i="4"/>
  <c r="BR111" i="4"/>
  <c r="BR112" i="4"/>
  <c r="BR113" i="4"/>
  <c r="BR114" i="4"/>
  <c r="BR115" i="4"/>
  <c r="BR116" i="4"/>
  <c r="BR118" i="4" s="1"/>
  <c r="BR117" i="4"/>
  <c r="BP109" i="4"/>
  <c r="BP110" i="4"/>
  <c r="BP111" i="4"/>
  <c r="BP112" i="4"/>
  <c r="BP113" i="4"/>
  <c r="BP114" i="4"/>
  <c r="BP115" i="4"/>
  <c r="BP116" i="4"/>
  <c r="BP117" i="4"/>
  <c r="BO109" i="4"/>
  <c r="BO110" i="4"/>
  <c r="BO111" i="4"/>
  <c r="BO112" i="4"/>
  <c r="BO118" i="4" s="1"/>
  <c r="BO113" i="4"/>
  <c r="BO114" i="4"/>
  <c r="BO115" i="4"/>
  <c r="BO116" i="4"/>
  <c r="BO117" i="4"/>
  <c r="BN109" i="4"/>
  <c r="BN110" i="4"/>
  <c r="BN111" i="4"/>
  <c r="BN112" i="4"/>
  <c r="BN113" i="4"/>
  <c r="BN114" i="4"/>
  <c r="BN115" i="4"/>
  <c r="BN116" i="4"/>
  <c r="BN117" i="4"/>
  <c r="BN118" i="4"/>
  <c r="BM109" i="4"/>
  <c r="BM110" i="4"/>
  <c r="BM111" i="4"/>
  <c r="BM118" i="4" s="1"/>
  <c r="BM112" i="4"/>
  <c r="BM113" i="4"/>
  <c r="BM114" i="4"/>
  <c r="BM115" i="4"/>
  <c r="BM116" i="4"/>
  <c r="BM117" i="4"/>
  <c r="BL109" i="4"/>
  <c r="BL118" i="4" s="1"/>
  <c r="BL110" i="4"/>
  <c r="BL111" i="4"/>
  <c r="BL112" i="4"/>
  <c r="BL113" i="4"/>
  <c r="BL114" i="4"/>
  <c r="BL115" i="4"/>
  <c r="BL116" i="4"/>
  <c r="BL117" i="4"/>
  <c r="BK109" i="4"/>
  <c r="BK110" i="4"/>
  <c r="BK111" i="4"/>
  <c r="BK112" i="4"/>
  <c r="BK118" i="4" s="1"/>
  <c r="BK113" i="4"/>
  <c r="BK114" i="4"/>
  <c r="BK115" i="4"/>
  <c r="BK116" i="4"/>
  <c r="BK117" i="4"/>
  <c r="BJ109" i="4"/>
  <c r="BJ110" i="4"/>
  <c r="BJ111" i="4"/>
  <c r="BJ112" i="4"/>
  <c r="BJ113" i="4"/>
  <c r="BJ114" i="4"/>
  <c r="BJ115" i="4"/>
  <c r="BJ116" i="4"/>
  <c r="BJ117" i="4"/>
  <c r="BJ118" i="4"/>
  <c r="BI109" i="4"/>
  <c r="BI110" i="4"/>
  <c r="BI111" i="4"/>
  <c r="BI118" i="4" s="1"/>
  <c r="BI112" i="4"/>
  <c r="BI113" i="4"/>
  <c r="BI114" i="4"/>
  <c r="BI115" i="4"/>
  <c r="BI116" i="4"/>
  <c r="BI117" i="4"/>
  <c r="BH109" i="4"/>
  <c r="BH118" i="4" s="1"/>
  <c r="BH110" i="4"/>
  <c r="BH111" i="4"/>
  <c r="BH112" i="4"/>
  <c r="BH113" i="4"/>
  <c r="BH114" i="4"/>
  <c r="BH115" i="4"/>
  <c r="BH116" i="4"/>
  <c r="BH117" i="4"/>
  <c r="BG109" i="4"/>
  <c r="BG110" i="4"/>
  <c r="BG111" i="4"/>
  <c r="BG112" i="4"/>
  <c r="BG118" i="4" s="1"/>
  <c r="BG113" i="4"/>
  <c r="BG114" i="4"/>
  <c r="BG115" i="4"/>
  <c r="BG116" i="4"/>
  <c r="BG117" i="4"/>
  <c r="BE109" i="4"/>
  <c r="BE110" i="4"/>
  <c r="BE118" i="4" s="1"/>
  <c r="BE111" i="4"/>
  <c r="BE112" i="4"/>
  <c r="BE113" i="4"/>
  <c r="BE114" i="4"/>
  <c r="BE115" i="4"/>
  <c r="BE116" i="4"/>
  <c r="BE117" i="4"/>
  <c r="BD109" i="4"/>
  <c r="BD110" i="4"/>
  <c r="BD111" i="4"/>
  <c r="BD112" i="4"/>
  <c r="BD113" i="4"/>
  <c r="BD114" i="4"/>
  <c r="BD115" i="4"/>
  <c r="BD116" i="4"/>
  <c r="BD117" i="4"/>
  <c r="BC109" i="4"/>
  <c r="BC118" i="4" s="1"/>
  <c r="BC110" i="4"/>
  <c r="BC111" i="4"/>
  <c r="BC112" i="4"/>
  <c r="BC113" i="4"/>
  <c r="BC114" i="4"/>
  <c r="BC115" i="4"/>
  <c r="BC116" i="4"/>
  <c r="BC117" i="4"/>
  <c r="BB109" i="4"/>
  <c r="BB110" i="4"/>
  <c r="BB111" i="4"/>
  <c r="BB112" i="4"/>
  <c r="BB113" i="4"/>
  <c r="BB114" i="4"/>
  <c r="BB115" i="4"/>
  <c r="BB116" i="4"/>
  <c r="BB117" i="4"/>
  <c r="BA109" i="4"/>
  <c r="BA110" i="4"/>
  <c r="BA111" i="4"/>
  <c r="BA112" i="4"/>
  <c r="BA113" i="4"/>
  <c r="BA114" i="4"/>
  <c r="BA115" i="4"/>
  <c r="BA116" i="4"/>
  <c r="BA117" i="4"/>
  <c r="BA118" i="4"/>
  <c r="AZ109" i="4"/>
  <c r="AZ110" i="4"/>
  <c r="AZ111" i="4"/>
  <c r="AZ118" i="4" s="1"/>
  <c r="AZ112" i="4"/>
  <c r="AZ113" i="4"/>
  <c r="AZ114" i="4"/>
  <c r="AZ115" i="4"/>
  <c r="AZ116" i="4"/>
  <c r="AZ117" i="4"/>
  <c r="AY109" i="4"/>
  <c r="AY110" i="4"/>
  <c r="AY111" i="4"/>
  <c r="AY112" i="4"/>
  <c r="AY113" i="4"/>
  <c r="AY114" i="4"/>
  <c r="AY115" i="4"/>
  <c r="AY116" i="4"/>
  <c r="AY117" i="4"/>
  <c r="AX109" i="4"/>
  <c r="AX118" i="4" s="1"/>
  <c r="AX110" i="4"/>
  <c r="AX111" i="4"/>
  <c r="AX112" i="4"/>
  <c r="AX113" i="4"/>
  <c r="AX114" i="4"/>
  <c r="AX115" i="4"/>
  <c r="AX116" i="4"/>
  <c r="AX117" i="4"/>
  <c r="AW109" i="4"/>
  <c r="AW110" i="4"/>
  <c r="AW111" i="4"/>
  <c r="AW112" i="4"/>
  <c r="AW113" i="4"/>
  <c r="AW114" i="4"/>
  <c r="AW115" i="4"/>
  <c r="AW116" i="4"/>
  <c r="AW117" i="4"/>
  <c r="AW118" i="4"/>
  <c r="AV109" i="4"/>
  <c r="AV110" i="4"/>
  <c r="AV111" i="4"/>
  <c r="AV118" i="4" s="1"/>
  <c r="AV112" i="4"/>
  <c r="AV113" i="4"/>
  <c r="AV114" i="4"/>
  <c r="AV115" i="4"/>
  <c r="AV116" i="4"/>
  <c r="AV117" i="4"/>
  <c r="CA96" i="4"/>
  <c r="CA97" i="4"/>
  <c r="CA98" i="4"/>
  <c r="CA99" i="4"/>
  <c r="CA100" i="4"/>
  <c r="CA101" i="4"/>
  <c r="CA102" i="4"/>
  <c r="CA103" i="4"/>
  <c r="CA104" i="4"/>
  <c r="BZ96" i="4"/>
  <c r="BZ97" i="4"/>
  <c r="BZ98" i="4"/>
  <c r="BZ99" i="4"/>
  <c r="BZ100" i="4"/>
  <c r="BZ101" i="4"/>
  <c r="BZ102" i="4"/>
  <c r="BZ103" i="4"/>
  <c r="BZ104" i="4"/>
  <c r="BY96" i="4"/>
  <c r="BY97" i="4"/>
  <c r="BY98" i="4"/>
  <c r="BY99" i="4"/>
  <c r="BY100" i="4"/>
  <c r="BY101" i="4"/>
  <c r="BY102" i="4"/>
  <c r="BY103" i="4"/>
  <c r="BY104" i="4"/>
  <c r="BY105" i="4"/>
  <c r="BX96" i="4"/>
  <c r="BX97" i="4"/>
  <c r="BX98" i="4"/>
  <c r="BX105" i="4" s="1"/>
  <c r="BX99" i="4"/>
  <c r="BX100" i="4"/>
  <c r="BX101" i="4"/>
  <c r="BX102" i="4"/>
  <c r="BX103" i="4"/>
  <c r="BX104" i="4"/>
  <c r="BW96" i="4"/>
  <c r="BW105" i="4" s="1"/>
  <c r="BW97" i="4"/>
  <c r="BW98" i="4"/>
  <c r="BW99" i="4"/>
  <c r="BW100" i="4"/>
  <c r="BW101" i="4"/>
  <c r="BW102" i="4"/>
  <c r="BW103" i="4"/>
  <c r="BW104" i="4"/>
  <c r="BV96" i="4"/>
  <c r="BV97" i="4"/>
  <c r="BV98" i="4"/>
  <c r="BV99" i="4"/>
  <c r="BV100" i="4"/>
  <c r="BV101" i="4"/>
  <c r="BV102" i="4"/>
  <c r="BV103" i="4"/>
  <c r="BV104" i="4"/>
  <c r="BU96" i="4"/>
  <c r="BU97" i="4"/>
  <c r="BU98" i="4"/>
  <c r="BU99" i="4"/>
  <c r="BU100" i="4"/>
  <c r="BU101" i="4"/>
  <c r="BU102" i="4"/>
  <c r="BU103" i="4"/>
  <c r="BU104" i="4"/>
  <c r="BU105" i="4"/>
  <c r="BT96" i="4"/>
  <c r="BT97" i="4"/>
  <c r="BT98" i="4"/>
  <c r="BT99" i="4"/>
  <c r="BT100" i="4"/>
  <c r="BT101" i="4"/>
  <c r="BT102" i="4"/>
  <c r="BT103" i="4"/>
  <c r="BT104" i="4"/>
  <c r="BS96" i="4"/>
  <c r="BS105" i="4" s="1"/>
  <c r="BS97" i="4"/>
  <c r="BS98" i="4"/>
  <c r="BS99" i="4"/>
  <c r="BS100" i="4"/>
  <c r="BS101" i="4"/>
  <c r="BS102" i="4"/>
  <c r="BS103" i="4"/>
  <c r="BS104" i="4"/>
  <c r="BR96" i="4"/>
  <c r="BR97" i="4"/>
  <c r="BR98" i="4"/>
  <c r="BR99" i="4"/>
  <c r="BR100" i="4"/>
  <c r="BR101" i="4"/>
  <c r="BR102" i="4"/>
  <c r="BR103" i="4"/>
  <c r="BR104" i="4"/>
  <c r="BP96" i="4"/>
  <c r="BP97" i="4"/>
  <c r="BP105" i="4" s="1"/>
  <c r="BP98" i="4"/>
  <c r="BP99" i="4"/>
  <c r="BP100" i="4"/>
  <c r="BP101" i="4"/>
  <c r="BP102" i="4"/>
  <c r="BP103" i="4"/>
  <c r="BP104" i="4"/>
  <c r="BO96" i="4"/>
  <c r="BO97" i="4"/>
  <c r="BO98" i="4"/>
  <c r="BO99" i="4"/>
  <c r="BO100" i="4"/>
  <c r="BO101" i="4"/>
  <c r="BO102" i="4"/>
  <c r="BO103" i="4"/>
  <c r="BO104" i="4"/>
  <c r="BN96" i="4"/>
  <c r="BN97" i="4"/>
  <c r="BN98" i="4"/>
  <c r="BN99" i="4"/>
  <c r="BN100" i="4"/>
  <c r="BN101" i="4"/>
  <c r="BN102" i="4"/>
  <c r="BN103" i="4"/>
  <c r="BN104" i="4"/>
  <c r="BM96" i="4"/>
  <c r="BM105" i="4" s="1"/>
  <c r="BM97" i="4"/>
  <c r="BM98" i="4"/>
  <c r="BM99" i="4"/>
  <c r="BM100" i="4"/>
  <c r="BM101" i="4"/>
  <c r="BM102" i="4"/>
  <c r="BM103" i="4"/>
  <c r="BM104" i="4"/>
  <c r="BL96" i="4"/>
  <c r="BL97" i="4"/>
  <c r="BL98" i="4"/>
  <c r="BL99" i="4"/>
  <c r="BL100" i="4"/>
  <c r="BL101" i="4"/>
  <c r="BL102" i="4"/>
  <c r="BL103" i="4"/>
  <c r="BL104" i="4"/>
  <c r="BL105" i="4"/>
  <c r="BK96" i="4"/>
  <c r="BK97" i="4"/>
  <c r="BK98" i="4"/>
  <c r="BK105" i="4" s="1"/>
  <c r="BK99" i="4"/>
  <c r="BK100" i="4"/>
  <c r="BK101" i="4"/>
  <c r="BK102" i="4"/>
  <c r="BK103" i="4"/>
  <c r="BK104" i="4"/>
  <c r="BJ96" i="4"/>
  <c r="BJ105" i="4" s="1"/>
  <c r="BJ97" i="4"/>
  <c r="BJ98" i="4"/>
  <c r="BJ99" i="4"/>
  <c r="BJ100" i="4"/>
  <c r="BJ101" i="4"/>
  <c r="BJ102" i="4"/>
  <c r="BJ103" i="4"/>
  <c r="BJ104" i="4"/>
  <c r="BI96" i="4"/>
  <c r="BI105" i="4" s="1"/>
  <c r="BI97" i="4"/>
  <c r="BI98" i="4"/>
  <c r="BI99" i="4"/>
  <c r="BI100" i="4"/>
  <c r="BI101" i="4"/>
  <c r="BI102" i="4"/>
  <c r="BI103" i="4"/>
  <c r="BI104" i="4"/>
  <c r="BH96" i="4"/>
  <c r="BH97" i="4"/>
  <c r="BH98" i="4"/>
  <c r="BH99" i="4"/>
  <c r="BH100" i="4"/>
  <c r="BH101" i="4"/>
  <c r="BH102" i="4"/>
  <c r="BH103" i="4"/>
  <c r="BH104" i="4"/>
  <c r="BH105" i="4"/>
  <c r="BG96" i="4"/>
  <c r="BG97" i="4"/>
  <c r="BG98" i="4"/>
  <c r="BG105" i="4" s="1"/>
  <c r="BG99" i="4"/>
  <c r="BG100" i="4"/>
  <c r="BG101" i="4"/>
  <c r="BG102" i="4"/>
  <c r="BG103" i="4"/>
  <c r="BG104" i="4"/>
  <c r="BE96" i="4"/>
  <c r="BE105" i="4" s="1"/>
  <c r="BE97" i="4"/>
  <c r="BE98" i="4"/>
  <c r="BE99" i="4"/>
  <c r="BE100" i="4"/>
  <c r="BE101" i="4"/>
  <c r="BE102" i="4"/>
  <c r="BE103" i="4"/>
  <c r="BE104" i="4"/>
  <c r="BD96" i="4"/>
  <c r="BD97" i="4"/>
  <c r="BD98" i="4"/>
  <c r="BD99" i="4"/>
  <c r="BD100" i="4"/>
  <c r="BD101" i="4"/>
  <c r="BD102" i="4"/>
  <c r="BD103" i="4"/>
  <c r="BD104" i="4"/>
  <c r="BC96" i="4"/>
  <c r="BC97" i="4"/>
  <c r="BC98" i="4"/>
  <c r="BC99" i="4"/>
  <c r="BC100" i="4"/>
  <c r="BC101" i="4"/>
  <c r="BC102" i="4"/>
  <c r="BC103" i="4"/>
  <c r="BC104" i="4"/>
  <c r="BC105" i="4"/>
  <c r="BB96" i="4"/>
  <c r="BB97" i="4"/>
  <c r="BB98" i="4"/>
  <c r="BB99" i="4"/>
  <c r="BB100" i="4"/>
  <c r="BB101" i="4"/>
  <c r="BB102" i="4"/>
  <c r="BB103" i="4"/>
  <c r="BB104" i="4"/>
  <c r="BA96" i="4"/>
  <c r="BA105" i="4" s="1"/>
  <c r="BA97" i="4"/>
  <c r="BA98" i="4"/>
  <c r="BA99" i="4"/>
  <c r="BA100" i="4"/>
  <c r="BA101" i="4"/>
  <c r="BA102" i="4"/>
  <c r="BA103" i="4"/>
  <c r="BA104" i="4"/>
  <c r="AZ96" i="4"/>
  <c r="AZ97" i="4"/>
  <c r="AZ98" i="4"/>
  <c r="AZ99" i="4"/>
  <c r="AZ100" i="4"/>
  <c r="AZ101" i="4"/>
  <c r="AZ102" i="4"/>
  <c r="AZ103" i="4"/>
  <c r="AZ104" i="4"/>
  <c r="AY96" i="4"/>
  <c r="AY97" i="4"/>
  <c r="AY98" i="4"/>
  <c r="AY99" i="4"/>
  <c r="AY100" i="4"/>
  <c r="AY101" i="4"/>
  <c r="AY102" i="4"/>
  <c r="AY103" i="4"/>
  <c r="AY104" i="4"/>
  <c r="AY105" i="4"/>
  <c r="AX96" i="4"/>
  <c r="AX97" i="4"/>
  <c r="AX98" i="4"/>
  <c r="AX105" i="4" s="1"/>
  <c r="AX99" i="4"/>
  <c r="AX100" i="4"/>
  <c r="AX101" i="4"/>
  <c r="AX102" i="4"/>
  <c r="AX103" i="4"/>
  <c r="AX104" i="4"/>
  <c r="AW96" i="4"/>
  <c r="AW97" i="4"/>
  <c r="AW98" i="4"/>
  <c r="AW99" i="4"/>
  <c r="AW100" i="4"/>
  <c r="AW101" i="4"/>
  <c r="AW102" i="4"/>
  <c r="AW103" i="4"/>
  <c r="AW104" i="4"/>
  <c r="AV96" i="4"/>
  <c r="AV105" i="4" s="1"/>
  <c r="AV97" i="4"/>
  <c r="AV98" i="4"/>
  <c r="AV99" i="4"/>
  <c r="AV100" i="4"/>
  <c r="AV101" i="4"/>
  <c r="AV102" i="4"/>
  <c r="AV103" i="4"/>
  <c r="AV104" i="4"/>
  <c r="CA84" i="4"/>
  <c r="CA85" i="4"/>
  <c r="CA86" i="4"/>
  <c r="CA87" i="4"/>
  <c r="CA88" i="4"/>
  <c r="CA89" i="4"/>
  <c r="CA90" i="4"/>
  <c r="CA91" i="4"/>
  <c r="CA92" i="4"/>
  <c r="CA93" i="4"/>
  <c r="BZ84" i="4"/>
  <c r="BZ85" i="4"/>
  <c r="BZ86" i="4"/>
  <c r="BZ93" i="4" s="1"/>
  <c r="BZ87" i="4"/>
  <c r="BZ88" i="4"/>
  <c r="BZ89" i="4"/>
  <c r="BZ90" i="4"/>
  <c r="BZ91" i="4"/>
  <c r="BZ92" i="4"/>
  <c r="BY84" i="4"/>
  <c r="BY85" i="4"/>
  <c r="BY86" i="4"/>
  <c r="BY87" i="4"/>
  <c r="BY88" i="4"/>
  <c r="BY89" i="4"/>
  <c r="BY90" i="4"/>
  <c r="BY91" i="4"/>
  <c r="BY92" i="4"/>
  <c r="BX84" i="4"/>
  <c r="BX85" i="4"/>
  <c r="BX86" i="4"/>
  <c r="BX87" i="4"/>
  <c r="BX88" i="4"/>
  <c r="BX89" i="4"/>
  <c r="BX90" i="4"/>
  <c r="BX91" i="4"/>
  <c r="BX92" i="4"/>
  <c r="BW84" i="4"/>
  <c r="BW85" i="4"/>
  <c r="BW86" i="4"/>
  <c r="BW87" i="4"/>
  <c r="BW88" i="4"/>
  <c r="BW89" i="4"/>
  <c r="BW90" i="4"/>
  <c r="BW91" i="4"/>
  <c r="BW92" i="4"/>
  <c r="BW93" i="4"/>
  <c r="BV84" i="4"/>
  <c r="BV85" i="4"/>
  <c r="BV86" i="4"/>
  <c r="BV93" i="4" s="1"/>
  <c r="BV87" i="4"/>
  <c r="BV88" i="4"/>
  <c r="BV89" i="4"/>
  <c r="BV90" i="4"/>
  <c r="BV91" i="4"/>
  <c r="BV92" i="4"/>
  <c r="BU84" i="4"/>
  <c r="BU93" i="4" s="1"/>
  <c r="BU85" i="4"/>
  <c r="BU86" i="4"/>
  <c r="BU87" i="4"/>
  <c r="BU88" i="4"/>
  <c r="BU89" i="4"/>
  <c r="BU90" i="4"/>
  <c r="BU91" i="4"/>
  <c r="BU92" i="4"/>
  <c r="BT84" i="4"/>
  <c r="BT85" i="4"/>
  <c r="BT86" i="4"/>
  <c r="BT87" i="4"/>
  <c r="BT88" i="4"/>
  <c r="BT89" i="4"/>
  <c r="BT90" i="4"/>
  <c r="BT91" i="4"/>
  <c r="BT92" i="4"/>
  <c r="BS84" i="4"/>
  <c r="BS85" i="4"/>
  <c r="BS86" i="4"/>
  <c r="BS87" i="4"/>
  <c r="BS88" i="4"/>
  <c r="BS89" i="4"/>
  <c r="BS90" i="4"/>
  <c r="BS91" i="4"/>
  <c r="BS92" i="4"/>
  <c r="BS93" i="4"/>
  <c r="BR84" i="4"/>
  <c r="BR85" i="4"/>
  <c r="BR86" i="4"/>
  <c r="BR87" i="4"/>
  <c r="BR88" i="4"/>
  <c r="BR89" i="4"/>
  <c r="BR90" i="4"/>
  <c r="BR91" i="4"/>
  <c r="BR92" i="4"/>
  <c r="BP84" i="4"/>
  <c r="BP93" i="4" s="1"/>
  <c r="BP85" i="4"/>
  <c r="BP86" i="4"/>
  <c r="BP87" i="4"/>
  <c r="BP88" i="4"/>
  <c r="BP89" i="4"/>
  <c r="BP90" i="4"/>
  <c r="BP91" i="4"/>
  <c r="BP92" i="4"/>
  <c r="BO84" i="4"/>
  <c r="BO85" i="4"/>
  <c r="BO86" i="4"/>
  <c r="BO87" i="4"/>
  <c r="BO88" i="4"/>
  <c r="BO89" i="4"/>
  <c r="BO90" i="4"/>
  <c r="BO91" i="4"/>
  <c r="BO92" i="4"/>
  <c r="BN84" i="4"/>
  <c r="BN85" i="4"/>
  <c r="BN93" i="4" s="1"/>
  <c r="BN86" i="4"/>
  <c r="BN87" i="4"/>
  <c r="BN88" i="4"/>
  <c r="BN89" i="4"/>
  <c r="BN90" i="4"/>
  <c r="BN91" i="4"/>
  <c r="BN92" i="4"/>
  <c r="BM84" i="4"/>
  <c r="BM85" i="4"/>
  <c r="BM86" i="4"/>
  <c r="BM87" i="4"/>
  <c r="BM88" i="4"/>
  <c r="BM89" i="4"/>
  <c r="BM90" i="4"/>
  <c r="BM91" i="4"/>
  <c r="BM92" i="4"/>
  <c r="BL84" i="4"/>
  <c r="BL85" i="4"/>
  <c r="BL86" i="4"/>
  <c r="BL87" i="4"/>
  <c r="BL88" i="4"/>
  <c r="BL89" i="4"/>
  <c r="BL90" i="4"/>
  <c r="BL91" i="4"/>
  <c r="BL92" i="4"/>
  <c r="BK84" i="4"/>
  <c r="BK93" i="4" s="1"/>
  <c r="BK85" i="4"/>
  <c r="BK86" i="4"/>
  <c r="BK87" i="4"/>
  <c r="BK88" i="4"/>
  <c r="BK89" i="4"/>
  <c r="BK90" i="4"/>
  <c r="BK91" i="4"/>
  <c r="BK92" i="4"/>
  <c r="BJ84" i="4"/>
  <c r="BJ85" i="4"/>
  <c r="BJ86" i="4"/>
  <c r="BJ87" i="4"/>
  <c r="BJ88" i="4"/>
  <c r="BJ89" i="4"/>
  <c r="BJ90" i="4"/>
  <c r="BJ91" i="4"/>
  <c r="BJ92" i="4"/>
  <c r="BJ93" i="4"/>
  <c r="BI84" i="4"/>
  <c r="BI85" i="4"/>
  <c r="BI86" i="4"/>
  <c r="BI93" i="4" s="1"/>
  <c r="BI87" i="4"/>
  <c r="BI88" i="4"/>
  <c r="BI89" i="4"/>
  <c r="BI90" i="4"/>
  <c r="BI91" i="4"/>
  <c r="BI92" i="4"/>
  <c r="BH84" i="4"/>
  <c r="BH93" i="4" s="1"/>
  <c r="BH85" i="4"/>
  <c r="BH86" i="4"/>
  <c r="BH87" i="4"/>
  <c r="BH88" i="4"/>
  <c r="BH89" i="4"/>
  <c r="BH90" i="4"/>
  <c r="BH91" i="4"/>
  <c r="BH92" i="4"/>
  <c r="BG84" i="4"/>
  <c r="BG93" i="4" s="1"/>
  <c r="BG85" i="4"/>
  <c r="BG86" i="4"/>
  <c r="BG87" i="4"/>
  <c r="BG88" i="4"/>
  <c r="BG89" i="4"/>
  <c r="BG90" i="4"/>
  <c r="BG91" i="4"/>
  <c r="BG92" i="4"/>
  <c r="BE84" i="4"/>
  <c r="BE85" i="4"/>
  <c r="BE86" i="4"/>
  <c r="BE87" i="4"/>
  <c r="BE88" i="4"/>
  <c r="BE89" i="4"/>
  <c r="BE90" i="4"/>
  <c r="BE91" i="4"/>
  <c r="BE92" i="4"/>
  <c r="BE93" i="4"/>
  <c r="BD84" i="4"/>
  <c r="BD85" i="4"/>
  <c r="BD86" i="4"/>
  <c r="BD93" i="4" s="1"/>
  <c r="BD87" i="4"/>
  <c r="BD88" i="4"/>
  <c r="BD89" i="4"/>
  <c r="BD90" i="4"/>
  <c r="BD91" i="4"/>
  <c r="BD92" i="4"/>
  <c r="BC84" i="4"/>
  <c r="BC93" i="4" s="1"/>
  <c r="BC85" i="4"/>
  <c r="BC86" i="4"/>
  <c r="BC87" i="4"/>
  <c r="BC88" i="4"/>
  <c r="BC89" i="4"/>
  <c r="BC90" i="4"/>
  <c r="BC91" i="4"/>
  <c r="BC92" i="4"/>
  <c r="BB84" i="4"/>
  <c r="BB85" i="4"/>
  <c r="BB86" i="4"/>
  <c r="BB87" i="4"/>
  <c r="BB88" i="4"/>
  <c r="BB89" i="4"/>
  <c r="BB90" i="4"/>
  <c r="BB91" i="4"/>
  <c r="BB92" i="4"/>
  <c r="BA84" i="4"/>
  <c r="BA85" i="4"/>
  <c r="BA93" i="4" s="1"/>
  <c r="BA86" i="4"/>
  <c r="BA87" i="4"/>
  <c r="BA88" i="4"/>
  <c r="BA89" i="4"/>
  <c r="BA90" i="4"/>
  <c r="BA91" i="4"/>
  <c r="BA92" i="4"/>
  <c r="AZ84" i="4"/>
  <c r="AZ85" i="4"/>
  <c r="AZ86" i="4"/>
  <c r="AZ87" i="4"/>
  <c r="AZ88" i="4"/>
  <c r="AZ89" i="4"/>
  <c r="AZ90" i="4"/>
  <c r="AZ91" i="4"/>
  <c r="AZ92" i="4"/>
  <c r="AY84" i="4"/>
  <c r="AY93" i="4" s="1"/>
  <c r="AY85" i="4"/>
  <c r="AY86" i="4"/>
  <c r="AY87" i="4"/>
  <c r="AY88" i="4"/>
  <c r="AY89" i="4"/>
  <c r="AY90" i="4"/>
  <c r="AY91" i="4"/>
  <c r="AY92" i="4"/>
  <c r="AX84" i="4"/>
  <c r="AX85" i="4"/>
  <c r="AX86" i="4"/>
  <c r="AX87" i="4"/>
  <c r="AX88" i="4"/>
  <c r="AX89" i="4"/>
  <c r="AX90" i="4"/>
  <c r="AX91" i="4"/>
  <c r="AX92" i="4"/>
  <c r="AW84" i="4"/>
  <c r="AW85" i="4"/>
  <c r="AW86" i="4"/>
  <c r="AW87" i="4"/>
  <c r="AW88" i="4"/>
  <c r="AW89" i="4"/>
  <c r="AW90" i="4"/>
  <c r="AW91" i="4"/>
  <c r="AW92" i="4"/>
  <c r="AW93" i="4"/>
  <c r="AV84" i="4"/>
  <c r="AV85" i="4"/>
  <c r="AV86" i="4"/>
  <c r="AV93" i="4" s="1"/>
  <c r="AV87" i="4"/>
  <c r="AV88" i="4"/>
  <c r="AV89" i="4"/>
  <c r="AV90" i="4"/>
  <c r="AV91" i="4"/>
  <c r="AV92" i="4"/>
  <c r="CA71" i="4"/>
  <c r="CA72" i="4"/>
  <c r="CA73" i="4"/>
  <c r="CA74" i="4"/>
  <c r="CA75" i="4"/>
  <c r="CA76" i="4"/>
  <c r="CA77" i="4"/>
  <c r="CA78" i="4"/>
  <c r="CA79" i="4"/>
  <c r="BZ71" i="4"/>
  <c r="BZ80" i="4" s="1"/>
  <c r="BZ72" i="4"/>
  <c r="BZ73" i="4"/>
  <c r="BZ74" i="4"/>
  <c r="BZ75" i="4"/>
  <c r="BZ76" i="4"/>
  <c r="BZ77" i="4"/>
  <c r="BZ78" i="4"/>
  <c r="BZ79" i="4"/>
  <c r="BY71" i="4"/>
  <c r="BY72" i="4"/>
  <c r="BY73" i="4"/>
  <c r="BY74" i="4"/>
  <c r="BY75" i="4"/>
  <c r="BY76" i="4"/>
  <c r="BY77" i="4"/>
  <c r="BY78" i="4"/>
  <c r="BY79" i="4"/>
  <c r="BY80" i="4"/>
  <c r="BX71" i="4"/>
  <c r="BX72" i="4"/>
  <c r="BX73" i="4"/>
  <c r="BX80" i="4" s="1"/>
  <c r="BX74" i="4"/>
  <c r="BX75" i="4"/>
  <c r="BX76" i="4"/>
  <c r="BX77" i="4"/>
  <c r="BX78" i="4"/>
  <c r="BX79" i="4"/>
  <c r="BW71" i="4"/>
  <c r="BW72" i="4"/>
  <c r="BW73" i="4"/>
  <c r="BW74" i="4"/>
  <c r="BW75" i="4"/>
  <c r="BW76" i="4"/>
  <c r="BW77" i="4"/>
  <c r="BW78" i="4"/>
  <c r="BW79" i="4"/>
  <c r="BV71" i="4"/>
  <c r="BV72" i="4"/>
  <c r="BV73" i="4"/>
  <c r="BV74" i="4"/>
  <c r="BV75" i="4"/>
  <c r="BV76" i="4"/>
  <c r="BV77" i="4"/>
  <c r="BV78" i="4"/>
  <c r="BV79" i="4"/>
  <c r="BU71" i="4"/>
  <c r="BU72" i="4"/>
  <c r="BU73" i="4"/>
  <c r="BU74" i="4"/>
  <c r="BU75" i="4"/>
  <c r="BU76" i="4"/>
  <c r="BU77" i="4"/>
  <c r="BU78" i="4"/>
  <c r="BU79" i="4"/>
  <c r="BU80" i="4"/>
  <c r="BT71" i="4"/>
  <c r="BT72" i="4"/>
  <c r="BT73" i="4"/>
  <c r="BT80" i="4" s="1"/>
  <c r="BT74" i="4"/>
  <c r="BT75" i="4"/>
  <c r="BT76" i="4"/>
  <c r="BT77" i="4"/>
  <c r="BT78" i="4"/>
  <c r="BT79" i="4"/>
  <c r="BS71" i="4"/>
  <c r="BS80" i="4" s="1"/>
  <c r="BS72" i="4"/>
  <c r="BS73" i="4"/>
  <c r="BS74" i="4"/>
  <c r="BS75" i="4"/>
  <c r="BS76" i="4"/>
  <c r="BS77" i="4"/>
  <c r="BS78" i="4"/>
  <c r="BS79" i="4"/>
  <c r="BR71" i="4"/>
  <c r="BR72" i="4"/>
  <c r="BR73" i="4"/>
  <c r="BR74" i="4"/>
  <c r="BR75" i="4"/>
  <c r="BR76" i="4"/>
  <c r="BR77" i="4"/>
  <c r="BR78" i="4"/>
  <c r="BR79" i="4"/>
  <c r="BP71" i="4"/>
  <c r="BP72" i="4"/>
  <c r="BP73" i="4"/>
  <c r="BP74" i="4"/>
  <c r="BP75" i="4"/>
  <c r="BP76" i="4"/>
  <c r="BP77" i="4"/>
  <c r="BP78" i="4"/>
  <c r="BP79" i="4"/>
  <c r="BP80" i="4"/>
  <c r="BO71" i="4"/>
  <c r="BO72" i="4"/>
  <c r="BO73" i="4"/>
  <c r="BO74" i="4"/>
  <c r="BO75" i="4"/>
  <c r="BO76" i="4"/>
  <c r="BO77" i="4"/>
  <c r="BO78" i="4"/>
  <c r="BO79" i="4"/>
  <c r="BN71" i="4"/>
  <c r="BN72" i="4"/>
  <c r="BN73" i="4"/>
  <c r="BN74" i="4"/>
  <c r="BN75" i="4"/>
  <c r="BN76" i="4"/>
  <c r="BN77" i="4"/>
  <c r="BN78" i="4"/>
  <c r="BN79" i="4"/>
  <c r="BM71" i="4"/>
  <c r="BM72" i="4"/>
  <c r="BM73" i="4"/>
  <c r="BM74" i="4"/>
  <c r="BM75" i="4"/>
  <c r="BM76" i="4"/>
  <c r="BM77" i="4"/>
  <c r="BM78" i="4"/>
  <c r="BM79" i="4"/>
  <c r="BL71" i="4"/>
  <c r="BL72" i="4"/>
  <c r="BL80" i="4" s="1"/>
  <c r="BL73" i="4"/>
  <c r="BL74" i="4"/>
  <c r="BL75" i="4"/>
  <c r="BL76" i="4"/>
  <c r="BL77" i="4"/>
  <c r="BL78" i="4"/>
  <c r="BL79" i="4"/>
  <c r="BK71" i="4"/>
  <c r="BK80" i="4" s="1"/>
  <c r="BK72" i="4"/>
  <c r="BK73" i="4"/>
  <c r="BK74" i="4"/>
  <c r="BK75" i="4"/>
  <c r="BK76" i="4"/>
  <c r="BK77" i="4"/>
  <c r="BK78" i="4"/>
  <c r="BK79" i="4"/>
  <c r="BJ71" i="4"/>
  <c r="BJ72" i="4"/>
  <c r="BJ73" i="4"/>
  <c r="BJ74" i="4"/>
  <c r="BJ75" i="4"/>
  <c r="BJ76" i="4"/>
  <c r="BJ80" i="4" s="1"/>
  <c r="BJ77" i="4"/>
  <c r="BJ78" i="4"/>
  <c r="BJ79" i="4"/>
  <c r="BI71" i="4"/>
  <c r="BI72" i="4"/>
  <c r="BI73" i="4"/>
  <c r="BI74" i="4"/>
  <c r="BI75" i="4"/>
  <c r="BI76" i="4"/>
  <c r="BI77" i="4"/>
  <c r="BI78" i="4"/>
  <c r="BI79" i="4"/>
  <c r="BH71" i="4"/>
  <c r="BH72" i="4"/>
  <c r="BH73" i="4"/>
  <c r="BH80" i="4" s="1"/>
  <c r="BH74" i="4"/>
  <c r="BH75" i="4"/>
  <c r="BH76" i="4"/>
  <c r="BH77" i="4"/>
  <c r="BH78" i="4"/>
  <c r="BH79" i="4"/>
  <c r="BG71" i="4"/>
  <c r="BG80" i="4" s="1"/>
  <c r="BG72" i="4"/>
  <c r="BG73" i="4"/>
  <c r="BG74" i="4"/>
  <c r="BG75" i="4"/>
  <c r="BG76" i="4"/>
  <c r="BG77" i="4"/>
  <c r="BG78" i="4"/>
  <c r="BG79" i="4"/>
  <c r="BE71" i="4"/>
  <c r="BE72" i="4"/>
  <c r="BE73" i="4"/>
  <c r="BE80" i="4" s="1"/>
  <c r="BE74" i="4"/>
  <c r="BE75" i="4"/>
  <c r="BE76" i="4"/>
  <c r="BE77" i="4"/>
  <c r="BE78" i="4"/>
  <c r="BE79" i="4"/>
  <c r="BD71" i="4"/>
  <c r="BD72" i="4"/>
  <c r="BD73" i="4"/>
  <c r="BD74" i="4"/>
  <c r="BD80" i="4" s="1"/>
  <c r="BD75" i="4"/>
  <c r="BD76" i="4"/>
  <c r="BD77" i="4"/>
  <c r="BD78" i="4"/>
  <c r="BD79" i="4"/>
  <c r="BC71" i="4"/>
  <c r="BC72" i="4"/>
  <c r="BC80" i="4" s="1"/>
  <c r="BC73" i="4"/>
  <c r="BC74" i="4"/>
  <c r="BC75" i="4"/>
  <c r="BC76" i="4"/>
  <c r="BC77" i="4"/>
  <c r="BC78" i="4"/>
  <c r="BC79" i="4"/>
  <c r="BB71" i="4"/>
  <c r="BB80" i="4" s="1"/>
  <c r="BB72" i="4"/>
  <c r="BB73" i="4"/>
  <c r="BB74" i="4"/>
  <c r="BB75" i="4"/>
  <c r="BB76" i="4"/>
  <c r="BB77" i="4"/>
  <c r="BB78" i="4"/>
  <c r="BB79" i="4"/>
  <c r="BA71" i="4"/>
  <c r="BA72" i="4"/>
  <c r="BA73" i="4"/>
  <c r="BA80" i="4" s="1"/>
  <c r="BA74" i="4"/>
  <c r="BA75" i="4"/>
  <c r="BA76" i="4"/>
  <c r="BA77" i="4"/>
  <c r="BA78" i="4"/>
  <c r="BA79" i="4"/>
  <c r="AZ71" i="4"/>
  <c r="AZ72" i="4"/>
  <c r="AZ73" i="4"/>
  <c r="AZ74" i="4"/>
  <c r="AZ80" i="4" s="1"/>
  <c r="AZ75" i="4"/>
  <c r="AZ76" i="4"/>
  <c r="AZ77" i="4"/>
  <c r="AZ78" i="4"/>
  <c r="AZ79" i="4"/>
  <c r="AY71" i="4"/>
  <c r="AY72" i="4"/>
  <c r="AY73" i="4"/>
  <c r="AY80" i="4" s="1"/>
  <c r="AY74" i="4"/>
  <c r="AY75" i="4"/>
  <c r="AY76" i="4"/>
  <c r="AY77" i="4"/>
  <c r="AY78" i="4"/>
  <c r="AY79" i="4"/>
  <c r="AX71" i="4"/>
  <c r="AX80" i="4" s="1"/>
  <c r="AX72" i="4"/>
  <c r="AX73" i="4"/>
  <c r="AX74" i="4"/>
  <c r="AX75" i="4"/>
  <c r="AX76" i="4"/>
  <c r="AX77" i="4"/>
  <c r="AX78" i="4"/>
  <c r="AX79" i="4"/>
  <c r="AW71" i="4"/>
  <c r="AW72" i="4"/>
  <c r="AW73" i="4"/>
  <c r="AW80" i="4" s="1"/>
  <c r="AW74" i="4"/>
  <c r="AW75" i="4"/>
  <c r="AW76" i="4"/>
  <c r="AW77" i="4"/>
  <c r="AW78" i="4"/>
  <c r="AW79" i="4"/>
  <c r="AV71" i="4"/>
  <c r="AV72" i="4"/>
  <c r="AV73" i="4"/>
  <c r="AV74" i="4"/>
  <c r="AV80" i="4" s="1"/>
  <c r="AV75" i="4"/>
  <c r="AV76" i="4"/>
  <c r="AV77" i="4"/>
  <c r="AV78" i="4"/>
  <c r="AV79" i="4"/>
  <c r="CA59" i="4"/>
  <c r="CA60" i="4"/>
  <c r="CA68" i="4" s="1"/>
  <c r="CA61" i="4"/>
  <c r="CA62" i="4"/>
  <c r="CA63" i="4"/>
  <c r="CA64" i="4"/>
  <c r="CA65" i="4"/>
  <c r="CA66" i="4"/>
  <c r="CA67" i="4"/>
  <c r="BZ59" i="4"/>
  <c r="BZ68" i="4" s="1"/>
  <c r="BZ60" i="4"/>
  <c r="BZ61" i="4"/>
  <c r="BZ62" i="4"/>
  <c r="BZ63" i="4"/>
  <c r="BZ64" i="4"/>
  <c r="BZ65" i="4"/>
  <c r="BZ66" i="4"/>
  <c r="BZ67" i="4"/>
  <c r="BY59" i="4"/>
  <c r="BY60" i="4"/>
  <c r="BY61" i="4"/>
  <c r="BY68" i="4" s="1"/>
  <c r="BY62" i="4"/>
  <c r="BY63" i="4"/>
  <c r="BY64" i="4"/>
  <c r="BY65" i="4"/>
  <c r="BY66" i="4"/>
  <c r="BY67" i="4"/>
  <c r="BX59" i="4"/>
  <c r="BX60" i="4"/>
  <c r="BX61" i="4"/>
  <c r="BX62" i="4"/>
  <c r="BX68" i="4" s="1"/>
  <c r="BX63" i="4"/>
  <c r="BX64" i="4"/>
  <c r="BX65" i="4"/>
  <c r="BX66" i="4"/>
  <c r="BX67" i="4"/>
  <c r="BW59" i="4"/>
  <c r="BW60" i="4"/>
  <c r="BW68" i="4" s="1"/>
  <c r="BW61" i="4"/>
  <c r="BW62" i="4"/>
  <c r="BW63" i="4"/>
  <c r="BW64" i="4"/>
  <c r="BW65" i="4"/>
  <c r="BW66" i="4"/>
  <c r="BW67" i="4"/>
  <c r="BV59" i="4"/>
  <c r="BV68" i="4" s="1"/>
  <c r="BV60" i="4"/>
  <c r="BV61" i="4"/>
  <c r="BV62" i="4"/>
  <c r="BV63" i="4"/>
  <c r="BV64" i="4"/>
  <c r="BV65" i="4"/>
  <c r="BV66" i="4"/>
  <c r="BV67" i="4"/>
  <c r="BU59" i="4"/>
  <c r="BU60" i="4"/>
  <c r="BU61" i="4"/>
  <c r="BU68" i="4" s="1"/>
  <c r="BU62" i="4"/>
  <c r="BU63" i="4"/>
  <c r="BU64" i="4"/>
  <c r="BU65" i="4"/>
  <c r="BU66" i="4"/>
  <c r="BU67" i="4"/>
  <c r="BT59" i="4"/>
  <c r="BT60" i="4"/>
  <c r="BT61" i="4"/>
  <c r="BT62" i="4"/>
  <c r="BT68" i="4" s="1"/>
  <c r="BT63" i="4"/>
  <c r="BT64" i="4"/>
  <c r="BT65" i="4"/>
  <c r="BT66" i="4"/>
  <c r="BT67" i="4"/>
  <c r="BS59" i="4"/>
  <c r="BS60" i="4"/>
  <c r="BS68" i="4" s="1"/>
  <c r="BS61" i="4"/>
  <c r="BS62" i="4"/>
  <c r="BS63" i="4"/>
  <c r="BS64" i="4"/>
  <c r="BS65" i="4"/>
  <c r="BS66" i="4"/>
  <c r="BS67" i="4"/>
  <c r="BR59" i="4"/>
  <c r="BR68" i="4" s="1"/>
  <c r="BR60" i="4"/>
  <c r="BR61" i="4"/>
  <c r="BR62" i="4"/>
  <c r="BR63" i="4"/>
  <c r="BR64" i="4"/>
  <c r="BR65" i="4"/>
  <c r="BR66" i="4"/>
  <c r="BR67" i="4"/>
  <c r="BP59" i="4"/>
  <c r="BP60" i="4"/>
  <c r="BP61" i="4"/>
  <c r="BP68" i="4" s="1"/>
  <c r="BP62" i="4"/>
  <c r="BP63" i="4"/>
  <c r="BP64" i="4"/>
  <c r="BP65" i="4"/>
  <c r="BP66" i="4"/>
  <c r="BP67" i="4"/>
  <c r="BO59" i="4"/>
  <c r="BO60" i="4"/>
  <c r="BO61" i="4"/>
  <c r="BO62" i="4"/>
  <c r="BO68" i="4" s="1"/>
  <c r="BO63" i="4"/>
  <c r="BO64" i="4"/>
  <c r="BO65" i="4"/>
  <c r="BO66" i="4"/>
  <c r="BO67" i="4"/>
  <c r="BN59" i="4"/>
  <c r="BN60" i="4"/>
  <c r="BN68" i="4" s="1"/>
  <c r="BN61" i="4"/>
  <c r="BN62" i="4"/>
  <c r="BN63" i="4"/>
  <c r="BN64" i="4"/>
  <c r="BN65" i="4"/>
  <c r="BN66" i="4"/>
  <c r="BN67" i="4"/>
  <c r="BM59" i="4"/>
  <c r="BM68" i="4" s="1"/>
  <c r="BM60" i="4"/>
  <c r="BM61" i="4"/>
  <c r="BM62" i="4"/>
  <c r="BM63" i="4"/>
  <c r="BM64" i="4"/>
  <c r="BM65" i="4"/>
  <c r="BM66" i="4"/>
  <c r="BM67" i="4"/>
  <c r="BL59" i="4"/>
  <c r="BL60" i="4"/>
  <c r="BL61" i="4"/>
  <c r="BL68" i="4" s="1"/>
  <c r="BL62" i="4"/>
  <c r="BL63" i="4"/>
  <c r="BL64" i="4"/>
  <c r="BL65" i="4"/>
  <c r="BL66" i="4"/>
  <c r="BL67" i="4"/>
  <c r="BK59" i="4"/>
  <c r="BK60" i="4"/>
  <c r="BK61" i="4"/>
  <c r="BK62" i="4"/>
  <c r="BK68" i="4" s="1"/>
  <c r="BK63" i="4"/>
  <c r="BK64" i="4"/>
  <c r="BK65" i="4"/>
  <c r="BK66" i="4"/>
  <c r="BK67" i="4"/>
  <c r="BJ59" i="4"/>
  <c r="BJ60" i="4"/>
  <c r="BJ68" i="4" s="1"/>
  <c r="BJ61" i="4"/>
  <c r="BJ62" i="4"/>
  <c r="BJ63" i="4"/>
  <c r="BJ64" i="4"/>
  <c r="BJ65" i="4"/>
  <c r="BJ66" i="4"/>
  <c r="BJ67" i="4"/>
  <c r="BI59" i="4"/>
  <c r="BI68" i="4" s="1"/>
  <c r="BI60" i="4"/>
  <c r="BI61" i="4"/>
  <c r="BI62" i="4"/>
  <c r="BI63" i="4"/>
  <c r="BI64" i="4"/>
  <c r="BI65" i="4"/>
  <c r="BI66" i="4"/>
  <c r="BI67" i="4"/>
  <c r="BH59" i="4"/>
  <c r="BH60" i="4"/>
  <c r="BH61" i="4"/>
  <c r="BH68" i="4" s="1"/>
  <c r="BH62" i="4"/>
  <c r="BH63" i="4"/>
  <c r="BH64" i="4"/>
  <c r="BH65" i="4"/>
  <c r="BH66" i="4"/>
  <c r="BH67" i="4"/>
  <c r="BG59" i="4"/>
  <c r="BG60" i="4"/>
  <c r="BG61" i="4"/>
  <c r="BG62" i="4"/>
  <c r="BG68" i="4" s="1"/>
  <c r="BG63" i="4"/>
  <c r="BG64" i="4"/>
  <c r="BG65" i="4"/>
  <c r="BG66" i="4"/>
  <c r="BG67" i="4"/>
  <c r="BE59" i="4"/>
  <c r="BE60" i="4"/>
  <c r="BE61" i="4"/>
  <c r="BE68" i="4" s="1"/>
  <c r="BE62" i="4"/>
  <c r="BE63" i="4"/>
  <c r="BE64" i="4"/>
  <c r="BE65" i="4"/>
  <c r="BE66" i="4"/>
  <c r="BE67" i="4"/>
  <c r="BD59" i="4"/>
  <c r="BD68" i="4" s="1"/>
  <c r="BD60" i="4"/>
  <c r="BD61" i="4"/>
  <c r="BD62" i="4"/>
  <c r="BD63" i="4"/>
  <c r="BD64" i="4"/>
  <c r="BD65" i="4"/>
  <c r="BD66" i="4"/>
  <c r="BD67" i="4"/>
  <c r="BC59" i="4"/>
  <c r="BC60" i="4"/>
  <c r="BC61" i="4"/>
  <c r="BC68" i="4" s="1"/>
  <c r="BC62" i="4"/>
  <c r="BC63" i="4"/>
  <c r="BC64" i="4"/>
  <c r="BC65" i="4"/>
  <c r="BC66" i="4"/>
  <c r="BC67" i="4"/>
  <c r="BB59" i="4"/>
  <c r="BB60" i="4"/>
  <c r="BB61" i="4"/>
  <c r="BB62" i="4"/>
  <c r="BB68" i="4" s="1"/>
  <c r="BB63" i="4"/>
  <c r="BB64" i="4"/>
  <c r="BB65" i="4"/>
  <c r="BB66" i="4"/>
  <c r="BB67" i="4"/>
  <c r="BA59" i="4"/>
  <c r="BA60" i="4"/>
  <c r="BA61" i="4"/>
  <c r="BA68" i="4" s="1"/>
  <c r="BA62" i="4"/>
  <c r="BA63" i="4"/>
  <c r="BA64" i="4"/>
  <c r="BA65" i="4"/>
  <c r="BA66" i="4"/>
  <c r="BA67" i="4"/>
  <c r="AZ59" i="4"/>
  <c r="AZ68" i="4" s="1"/>
  <c r="AZ60" i="4"/>
  <c r="AZ61" i="4"/>
  <c r="AZ62" i="4"/>
  <c r="AZ63" i="4"/>
  <c r="AZ64" i="4"/>
  <c r="AZ65" i="4"/>
  <c r="AZ66" i="4"/>
  <c r="AZ67" i="4"/>
  <c r="AY59" i="4"/>
  <c r="AY60" i="4"/>
  <c r="AY61" i="4"/>
  <c r="AY68" i="4" s="1"/>
  <c r="AY62" i="4"/>
  <c r="AY63" i="4"/>
  <c r="AY64" i="4"/>
  <c r="AY65" i="4"/>
  <c r="AY66" i="4"/>
  <c r="AY67" i="4"/>
  <c r="AX59" i="4"/>
  <c r="AX60" i="4"/>
  <c r="AX61" i="4"/>
  <c r="AX62" i="4"/>
  <c r="AX68" i="4" s="1"/>
  <c r="AX63" i="4"/>
  <c r="AX64" i="4"/>
  <c r="AX65" i="4"/>
  <c r="AX66" i="4"/>
  <c r="AX67" i="4"/>
  <c r="AW59" i="4"/>
  <c r="AW60" i="4"/>
  <c r="AW68" i="4" s="1"/>
  <c r="AW61" i="4"/>
  <c r="AW62" i="4"/>
  <c r="AW63" i="4"/>
  <c r="AW64" i="4"/>
  <c r="AW65" i="4"/>
  <c r="AW66" i="4"/>
  <c r="AW67" i="4"/>
  <c r="AV59" i="4"/>
  <c r="AV68" i="4" s="1"/>
  <c r="AV60" i="4"/>
  <c r="AV61" i="4"/>
  <c r="AV62" i="4"/>
  <c r="AV63" i="4"/>
  <c r="AV64" i="4"/>
  <c r="AV65" i="4"/>
  <c r="AV66" i="4"/>
  <c r="AV67" i="4"/>
  <c r="CA46" i="4"/>
  <c r="CA47" i="4"/>
  <c r="CA48" i="4"/>
  <c r="CA55" i="4" s="1"/>
  <c r="CA49" i="4"/>
  <c r="CA50" i="4"/>
  <c r="CA51" i="4"/>
  <c r="CA52" i="4"/>
  <c r="CA53" i="4"/>
  <c r="CA54" i="4"/>
  <c r="BZ46" i="4"/>
  <c r="BZ47" i="4"/>
  <c r="BZ48" i="4"/>
  <c r="BZ49" i="4"/>
  <c r="BZ55" i="4" s="1"/>
  <c r="BZ50" i="4"/>
  <c r="BZ51" i="4"/>
  <c r="BZ52" i="4"/>
  <c r="BZ53" i="4"/>
  <c r="BZ54" i="4"/>
  <c r="BY46" i="4"/>
  <c r="BY47" i="4"/>
  <c r="BY55" i="4" s="1"/>
  <c r="BY48" i="4"/>
  <c r="BY49" i="4"/>
  <c r="BY50" i="4"/>
  <c r="BY51" i="4"/>
  <c r="BY52" i="4"/>
  <c r="BY53" i="4"/>
  <c r="BY54" i="4"/>
  <c r="BX46" i="4"/>
  <c r="BX55" i="4" s="1"/>
  <c r="BX47" i="4"/>
  <c r="BX48" i="4"/>
  <c r="BX49" i="4"/>
  <c r="BX50" i="4"/>
  <c r="BX51" i="4"/>
  <c r="BX52" i="4"/>
  <c r="BX53" i="4"/>
  <c r="BX54" i="4"/>
  <c r="BW46" i="4"/>
  <c r="BW47" i="4"/>
  <c r="BW48" i="4"/>
  <c r="BW55" i="4" s="1"/>
  <c r="BW49" i="4"/>
  <c r="BW50" i="4"/>
  <c r="BW51" i="4"/>
  <c r="BW52" i="4"/>
  <c r="BW53" i="4"/>
  <c r="BW54" i="4"/>
  <c r="BV46" i="4"/>
  <c r="BV47" i="4"/>
  <c r="BV48" i="4"/>
  <c r="BV49" i="4"/>
  <c r="BV55" i="4" s="1"/>
  <c r="BV50" i="4"/>
  <c r="BV51" i="4"/>
  <c r="BV52" i="4"/>
  <c r="BV53" i="4"/>
  <c r="BV54" i="4"/>
  <c r="BU46" i="4"/>
  <c r="BU47" i="4"/>
  <c r="BU48" i="4"/>
  <c r="BU55" i="4" s="1"/>
  <c r="BU49" i="4"/>
  <c r="BU50" i="4"/>
  <c r="BU51" i="4"/>
  <c r="BU52" i="4"/>
  <c r="BU53" i="4"/>
  <c r="BU54" i="4"/>
  <c r="BT46" i="4"/>
  <c r="BT55" i="4" s="1"/>
  <c r="BT47" i="4"/>
  <c r="BT48" i="4"/>
  <c r="BT49" i="4"/>
  <c r="BT50" i="4"/>
  <c r="BT51" i="4"/>
  <c r="BT52" i="4"/>
  <c r="BT53" i="4"/>
  <c r="BT54" i="4"/>
  <c r="BS46" i="4"/>
  <c r="BS47" i="4"/>
  <c r="BS48" i="4"/>
  <c r="BS55" i="4" s="1"/>
  <c r="BS49" i="4"/>
  <c r="BS50" i="4"/>
  <c r="BS51" i="4"/>
  <c r="BS52" i="4"/>
  <c r="BS53" i="4"/>
  <c r="BS54" i="4"/>
  <c r="BR46" i="4"/>
  <c r="BR47" i="4"/>
  <c r="BR48" i="4"/>
  <c r="BR49" i="4"/>
  <c r="BR55" i="4" s="1"/>
  <c r="BR50" i="4"/>
  <c r="BR51" i="4"/>
  <c r="BR52" i="4"/>
  <c r="BR53" i="4"/>
  <c r="BR54" i="4"/>
  <c r="BP46" i="4"/>
  <c r="BP47" i="4"/>
  <c r="BP55" i="4" s="1"/>
  <c r="BP48" i="4"/>
  <c r="BP49" i="4"/>
  <c r="BP50" i="4"/>
  <c r="BP51" i="4"/>
  <c r="BP52" i="4"/>
  <c r="BP53" i="4"/>
  <c r="BP54" i="4"/>
  <c r="BO46" i="4"/>
  <c r="BO55" i="4" s="1"/>
  <c r="BO47" i="4"/>
  <c r="BO48" i="4"/>
  <c r="BO49" i="4"/>
  <c r="BO50" i="4"/>
  <c r="BO51" i="4"/>
  <c r="BO52" i="4"/>
  <c r="BO53" i="4"/>
  <c r="BO54" i="4"/>
  <c r="BN46" i="4"/>
  <c r="BN47" i="4"/>
  <c r="BN48" i="4"/>
  <c r="BN55" i="4" s="1"/>
  <c r="BN49" i="4"/>
  <c r="BN50" i="4"/>
  <c r="BN51" i="4"/>
  <c r="BN52" i="4"/>
  <c r="BN53" i="4"/>
  <c r="BN54" i="4"/>
  <c r="BM46" i="4"/>
  <c r="BM47" i="4"/>
  <c r="BM48" i="4"/>
  <c r="BM49" i="4"/>
  <c r="BM55" i="4" s="1"/>
  <c r="BM50" i="4"/>
  <c r="BM51" i="4"/>
  <c r="BM52" i="4"/>
  <c r="BM53" i="4"/>
  <c r="BM54" i="4"/>
  <c r="BL46" i="4"/>
  <c r="BL47" i="4"/>
  <c r="BL55" i="4" s="1"/>
  <c r="BL48" i="4"/>
  <c r="BL49" i="4"/>
  <c r="BL50" i="4"/>
  <c r="BL51" i="4"/>
  <c r="BL52" i="4"/>
  <c r="BL53" i="4"/>
  <c r="BL54" i="4"/>
  <c r="BK46" i="4"/>
  <c r="BK55" i="4" s="1"/>
  <c r="BK47" i="4"/>
  <c r="BK48" i="4"/>
  <c r="BK49" i="4"/>
  <c r="BK50" i="4"/>
  <c r="BK51" i="4"/>
  <c r="BK52" i="4"/>
  <c r="BK53" i="4"/>
  <c r="BK54" i="4"/>
  <c r="BJ46" i="4"/>
  <c r="BJ47" i="4"/>
  <c r="BJ48" i="4"/>
  <c r="BJ55" i="4" s="1"/>
  <c r="BJ49" i="4"/>
  <c r="BJ50" i="4"/>
  <c r="BJ51" i="4"/>
  <c r="BJ52" i="4"/>
  <c r="BJ53" i="4"/>
  <c r="BJ54" i="4"/>
  <c r="BI46" i="4"/>
  <c r="BI47" i="4"/>
  <c r="BI48" i="4"/>
  <c r="BI49" i="4"/>
  <c r="BI55" i="4" s="1"/>
  <c r="BI50" i="4"/>
  <c r="BI51" i="4"/>
  <c r="BI52" i="4"/>
  <c r="BI53" i="4"/>
  <c r="BI54" i="4"/>
  <c r="BH46" i="4"/>
  <c r="BH47" i="4"/>
  <c r="BH48" i="4"/>
  <c r="BH55" i="4" s="1"/>
  <c r="BH49" i="4"/>
  <c r="BH50" i="4"/>
  <c r="BH51" i="4"/>
  <c r="BH52" i="4"/>
  <c r="BH53" i="4"/>
  <c r="BH54" i="4"/>
  <c r="BG46" i="4"/>
  <c r="BG55" i="4" s="1"/>
  <c r="BG47" i="4"/>
  <c r="BG48" i="4"/>
  <c r="BG49" i="4"/>
  <c r="BG50" i="4"/>
  <c r="BG51" i="4"/>
  <c r="BG52" i="4"/>
  <c r="BG53" i="4"/>
  <c r="BG54" i="4"/>
  <c r="BE46" i="4"/>
  <c r="BE47" i="4"/>
  <c r="BE48" i="4"/>
  <c r="BE55" i="4" s="1"/>
  <c r="BE49" i="4"/>
  <c r="BE50" i="4"/>
  <c r="BE51" i="4"/>
  <c r="BE52" i="4"/>
  <c r="BE53" i="4"/>
  <c r="BE54" i="4"/>
  <c r="BD46" i="4"/>
  <c r="BD47" i="4"/>
  <c r="BD48" i="4"/>
  <c r="BD49" i="4"/>
  <c r="BD55" i="4" s="1"/>
  <c r="BD50" i="4"/>
  <c r="BD51" i="4"/>
  <c r="BD52" i="4"/>
  <c r="BD53" i="4"/>
  <c r="BD54" i="4"/>
  <c r="BC46" i="4"/>
  <c r="BC47" i="4"/>
  <c r="BC55" i="4" s="1"/>
  <c r="BC48" i="4"/>
  <c r="BC49" i="4"/>
  <c r="BC50" i="4"/>
  <c r="BC51" i="4"/>
  <c r="BC52" i="4"/>
  <c r="BC53" i="4"/>
  <c r="BC54" i="4"/>
  <c r="BB46" i="4"/>
  <c r="BB55" i="4" s="1"/>
  <c r="BB47" i="4"/>
  <c r="BB48" i="4"/>
  <c r="BB49" i="4"/>
  <c r="BB50" i="4"/>
  <c r="BB51" i="4"/>
  <c r="BB52" i="4"/>
  <c r="BB53" i="4"/>
  <c r="BB54" i="4"/>
  <c r="BA46" i="4"/>
  <c r="BA47" i="4"/>
  <c r="BA48" i="4"/>
  <c r="BA55" i="4" s="1"/>
  <c r="BA49" i="4"/>
  <c r="BA50" i="4"/>
  <c r="BA51" i="4"/>
  <c r="BA52" i="4"/>
  <c r="BA53" i="4"/>
  <c r="BA54" i="4"/>
  <c r="AZ46" i="4"/>
  <c r="AZ47" i="4"/>
  <c r="AZ48" i="4"/>
  <c r="AZ49" i="4"/>
  <c r="AZ55" i="4" s="1"/>
  <c r="AZ50" i="4"/>
  <c r="AZ51" i="4"/>
  <c r="AZ52" i="4"/>
  <c r="AZ53" i="4"/>
  <c r="AZ54" i="4"/>
  <c r="AY46" i="4"/>
  <c r="AY47" i="4"/>
  <c r="AY48" i="4"/>
  <c r="AY55" i="4" s="1"/>
  <c r="AY49" i="4"/>
  <c r="AY50" i="4"/>
  <c r="AY51" i="4"/>
  <c r="AY52" i="4"/>
  <c r="AY53" i="4"/>
  <c r="AY54" i="4"/>
  <c r="AX46" i="4"/>
  <c r="AX55" i="4" s="1"/>
  <c r="AX47" i="4"/>
  <c r="AX48" i="4"/>
  <c r="AX49" i="4"/>
  <c r="AX50" i="4"/>
  <c r="AX51" i="4"/>
  <c r="AX52" i="4"/>
  <c r="AX53" i="4"/>
  <c r="AX54" i="4"/>
  <c r="AW46" i="4"/>
  <c r="AW47" i="4"/>
  <c r="AW48" i="4"/>
  <c r="AW55" i="4" s="1"/>
  <c r="AW49" i="4"/>
  <c r="AW50" i="4"/>
  <c r="AW51" i="4"/>
  <c r="AW52" i="4"/>
  <c r="AW53" i="4"/>
  <c r="AW54" i="4"/>
  <c r="AV46" i="4"/>
  <c r="AV47" i="4"/>
  <c r="AV48" i="4"/>
  <c r="AV49" i="4"/>
  <c r="AV55" i="4" s="1"/>
  <c r="AV50" i="4"/>
  <c r="AV51" i="4"/>
  <c r="AV52" i="4"/>
  <c r="AV53" i="4"/>
  <c r="AV54" i="4"/>
  <c r="CA34" i="4"/>
  <c r="CA35" i="4"/>
  <c r="CA36" i="4"/>
  <c r="CA43" i="4" s="1"/>
  <c r="CA37" i="4"/>
  <c r="CA38" i="4"/>
  <c r="CA39" i="4"/>
  <c r="CA40" i="4"/>
  <c r="CA41" i="4"/>
  <c r="CA42" i="4"/>
  <c r="BZ34" i="4"/>
  <c r="BZ43" i="4" s="1"/>
  <c r="BZ35" i="4"/>
  <c r="BZ36" i="4"/>
  <c r="BZ37" i="4"/>
  <c r="BZ38" i="4"/>
  <c r="BZ39" i="4"/>
  <c r="BZ40" i="4"/>
  <c r="BZ41" i="4"/>
  <c r="BZ42" i="4"/>
  <c r="BY34" i="4"/>
  <c r="BY35" i="4"/>
  <c r="BY36" i="4"/>
  <c r="BY43" i="4" s="1"/>
  <c r="BY37" i="4"/>
  <c r="BY38" i="4"/>
  <c r="BY39" i="4"/>
  <c r="BY40" i="4"/>
  <c r="BY41" i="4"/>
  <c r="BY42" i="4"/>
  <c r="BX34" i="4"/>
  <c r="BX35" i="4"/>
  <c r="BX36" i="4"/>
  <c r="BX37" i="4"/>
  <c r="BX43" i="4" s="1"/>
  <c r="BX38" i="4"/>
  <c r="BX39" i="4"/>
  <c r="BX40" i="4"/>
  <c r="BX41" i="4"/>
  <c r="BX42" i="4"/>
  <c r="BW34" i="4"/>
  <c r="BW35" i="4"/>
  <c r="BW36" i="4"/>
  <c r="BW43" i="4" s="1"/>
  <c r="BW37" i="4"/>
  <c r="BW38" i="4"/>
  <c r="BW39" i="4"/>
  <c r="BW40" i="4"/>
  <c r="BW41" i="4"/>
  <c r="BW42" i="4"/>
  <c r="BV34" i="4"/>
  <c r="BV43" i="4" s="1"/>
  <c r="BV35" i="4"/>
  <c r="BV36" i="4"/>
  <c r="BV37" i="4"/>
  <c r="BV38" i="4"/>
  <c r="BV39" i="4"/>
  <c r="BV40" i="4"/>
  <c r="BV41" i="4"/>
  <c r="BV42" i="4"/>
  <c r="BU34" i="4"/>
  <c r="BU35" i="4"/>
  <c r="BU36" i="4"/>
  <c r="BU43" i="4" s="1"/>
  <c r="BU37" i="4"/>
  <c r="BU38" i="4"/>
  <c r="BU39" i="4"/>
  <c r="BU40" i="4"/>
  <c r="BU41" i="4"/>
  <c r="BU42" i="4"/>
  <c r="BT34" i="4"/>
  <c r="BT35" i="4"/>
  <c r="BT36" i="4"/>
  <c r="BT37" i="4"/>
  <c r="BT43" i="4" s="1"/>
  <c r="BT38" i="4"/>
  <c r="BT39" i="4"/>
  <c r="BT40" i="4"/>
  <c r="BT41" i="4"/>
  <c r="BT42" i="4"/>
  <c r="BS34" i="4"/>
  <c r="BS35" i="4"/>
  <c r="BS43" i="4" s="1"/>
  <c r="BS36" i="4"/>
  <c r="BS37" i="4"/>
  <c r="BS38" i="4"/>
  <c r="BS39" i="4"/>
  <c r="BS40" i="4"/>
  <c r="BS41" i="4"/>
  <c r="BS42" i="4"/>
  <c r="BR34" i="4"/>
  <c r="BR43" i="4" s="1"/>
  <c r="BR35" i="4"/>
  <c r="BR36" i="4"/>
  <c r="BR37" i="4"/>
  <c r="BR38" i="4"/>
  <c r="BR39" i="4"/>
  <c r="BR40" i="4"/>
  <c r="BR41" i="4"/>
  <c r="BR42" i="4"/>
  <c r="BP34" i="4"/>
  <c r="BP35" i="4"/>
  <c r="BP36" i="4"/>
  <c r="BP43" i="4" s="1"/>
  <c r="BP37" i="4"/>
  <c r="BP38" i="4"/>
  <c r="BP39" i="4"/>
  <c r="BP40" i="4"/>
  <c r="BP41" i="4"/>
  <c r="BP42" i="4"/>
  <c r="BO34" i="4"/>
  <c r="BO35" i="4"/>
  <c r="BO36" i="4"/>
  <c r="BO37" i="4"/>
  <c r="BO43" i="4" s="1"/>
  <c r="BO38" i="4"/>
  <c r="BO39" i="4"/>
  <c r="BO40" i="4"/>
  <c r="BO41" i="4"/>
  <c r="BO42" i="4"/>
  <c r="BN34" i="4"/>
  <c r="BN35" i="4"/>
  <c r="BN43" i="4" s="1"/>
  <c r="BN36" i="4"/>
  <c r="BN37" i="4"/>
  <c r="BN38" i="4"/>
  <c r="BN39" i="4"/>
  <c r="BN40" i="4"/>
  <c r="BN41" i="4"/>
  <c r="BN42" i="4"/>
  <c r="BM34" i="4"/>
  <c r="BM43" i="4" s="1"/>
  <c r="BM35" i="4"/>
  <c r="BM36" i="4"/>
  <c r="BM37" i="4"/>
  <c r="BM38" i="4"/>
  <c r="BM39" i="4"/>
  <c r="BM40" i="4"/>
  <c r="BM41" i="4"/>
  <c r="BM42" i="4"/>
  <c r="BL34" i="4"/>
  <c r="BL35" i="4"/>
  <c r="BL36" i="4"/>
  <c r="BL43" i="4" s="1"/>
  <c r="BL37" i="4"/>
  <c r="BL38" i="4"/>
  <c r="BL39" i="4"/>
  <c r="BL40" i="4"/>
  <c r="BL41" i="4"/>
  <c r="BL42" i="4"/>
  <c r="BK34" i="4"/>
  <c r="BK35" i="4"/>
  <c r="BK36" i="4"/>
  <c r="BK37" i="4"/>
  <c r="BK43" i="4" s="1"/>
  <c r="BK38" i="4"/>
  <c r="BK39" i="4"/>
  <c r="BK40" i="4"/>
  <c r="BK41" i="4"/>
  <c r="BK42" i="4"/>
  <c r="BJ34" i="4"/>
  <c r="BJ35" i="4"/>
  <c r="BJ36" i="4"/>
  <c r="BJ43" i="4" s="1"/>
  <c r="BJ37" i="4"/>
  <c r="BJ38" i="4"/>
  <c r="BJ39" i="4"/>
  <c r="BJ40" i="4"/>
  <c r="BJ41" i="4"/>
  <c r="BJ42" i="4"/>
  <c r="BI34" i="4"/>
  <c r="BI43" i="4" s="1"/>
  <c r="BI35" i="4"/>
  <c r="BI36" i="4"/>
  <c r="BI37" i="4"/>
  <c r="BI38" i="4"/>
  <c r="BI39" i="4"/>
  <c r="BI40" i="4"/>
  <c r="BI41" i="4"/>
  <c r="BI42" i="4"/>
  <c r="BH34" i="4"/>
  <c r="BH35" i="4"/>
  <c r="BH36" i="4"/>
  <c r="BH43" i="4" s="1"/>
  <c r="BH37" i="4"/>
  <c r="BH38" i="4"/>
  <c r="BH39" i="4"/>
  <c r="BH40" i="4"/>
  <c r="BH41" i="4"/>
  <c r="BH42" i="4"/>
  <c r="BG34" i="4"/>
  <c r="BG35" i="4"/>
  <c r="BG36" i="4"/>
  <c r="BG37" i="4"/>
  <c r="BG43" i="4" s="1"/>
  <c r="BG38" i="4"/>
  <c r="BG39" i="4"/>
  <c r="BG40" i="4"/>
  <c r="BG41" i="4"/>
  <c r="BG42" i="4"/>
  <c r="BE34" i="4"/>
  <c r="BE35" i="4"/>
  <c r="BE43" i="4" s="1"/>
  <c r="BE36" i="4"/>
  <c r="BE37" i="4"/>
  <c r="BE38" i="4"/>
  <c r="BE39" i="4"/>
  <c r="BE40" i="4"/>
  <c r="BE41" i="4"/>
  <c r="BE42" i="4"/>
  <c r="BD34" i="4"/>
  <c r="BD43" i="4" s="1"/>
  <c r="BD35" i="4"/>
  <c r="BD36" i="4"/>
  <c r="BD37" i="4"/>
  <c r="BD38" i="4"/>
  <c r="BD39" i="4"/>
  <c r="BD40" i="4"/>
  <c r="BD41" i="4"/>
  <c r="BD42" i="4"/>
  <c r="BC34" i="4"/>
  <c r="BC35" i="4"/>
  <c r="BC36" i="4"/>
  <c r="BC43" i="4" s="1"/>
  <c r="BC37" i="4"/>
  <c r="BC38" i="4"/>
  <c r="BC39" i="4"/>
  <c r="BC40" i="4"/>
  <c r="BC41" i="4"/>
  <c r="BC42" i="4"/>
  <c r="BB34" i="4"/>
  <c r="BB35" i="4"/>
  <c r="BB36" i="4"/>
  <c r="BB37" i="4"/>
  <c r="BB43" i="4" s="1"/>
  <c r="BB38" i="4"/>
  <c r="BB39" i="4"/>
  <c r="BB40" i="4"/>
  <c r="BB41" i="4"/>
  <c r="BB42" i="4"/>
  <c r="BA34" i="4"/>
  <c r="BA35" i="4"/>
  <c r="BA43" i="4" s="1"/>
  <c r="BA36" i="4"/>
  <c r="BA37" i="4"/>
  <c r="BA38" i="4"/>
  <c r="BA39" i="4"/>
  <c r="BA40" i="4"/>
  <c r="BA41" i="4"/>
  <c r="BA42" i="4"/>
  <c r="AZ34" i="4"/>
  <c r="AZ43" i="4" s="1"/>
  <c r="AZ35" i="4"/>
  <c r="AZ36" i="4"/>
  <c r="AZ37" i="4"/>
  <c r="AZ38" i="4"/>
  <c r="AZ39" i="4"/>
  <c r="AZ40" i="4"/>
  <c r="AZ41" i="4"/>
  <c r="AZ42" i="4"/>
  <c r="AY34" i="4"/>
  <c r="AY35" i="4"/>
  <c r="AY36" i="4"/>
  <c r="AY43" i="4" s="1"/>
  <c r="AY37" i="4"/>
  <c r="AY38" i="4"/>
  <c r="AY39" i="4"/>
  <c r="AY40" i="4"/>
  <c r="AY41" i="4"/>
  <c r="AY42" i="4"/>
  <c r="AX34" i="4"/>
  <c r="AX35" i="4"/>
  <c r="AX36" i="4"/>
  <c r="AX37" i="4"/>
  <c r="AX43" i="4" s="1"/>
  <c r="AX38" i="4"/>
  <c r="AX39" i="4"/>
  <c r="AX40" i="4"/>
  <c r="AX41" i="4"/>
  <c r="AX42" i="4"/>
  <c r="AW34" i="4"/>
  <c r="AW35" i="4"/>
  <c r="AW43" i="4" s="1"/>
  <c r="AW36" i="4"/>
  <c r="AW37" i="4"/>
  <c r="AW38" i="4"/>
  <c r="AW39" i="4"/>
  <c r="AW40" i="4"/>
  <c r="AW41" i="4"/>
  <c r="AW42" i="4"/>
  <c r="AV34" i="4"/>
  <c r="AV43" i="4" s="1"/>
  <c r="AV35" i="4"/>
  <c r="AV36" i="4"/>
  <c r="AV37" i="4"/>
  <c r="AV38" i="4"/>
  <c r="AV39" i="4"/>
  <c r="AV40" i="4"/>
  <c r="AV41" i="4"/>
  <c r="AV42" i="4"/>
  <c r="CA21" i="4"/>
  <c r="CA22" i="4"/>
  <c r="CA23" i="4"/>
  <c r="CA30" i="4" s="1"/>
  <c r="CA24" i="4"/>
  <c r="CA25" i="4"/>
  <c r="CA26" i="4"/>
  <c r="CA27" i="4"/>
  <c r="CA28" i="4"/>
  <c r="CA29" i="4"/>
  <c r="BZ21" i="4"/>
  <c r="BZ22" i="4"/>
  <c r="BZ23" i="4"/>
  <c r="BZ24" i="4"/>
  <c r="BZ30" i="4" s="1"/>
  <c r="BZ25" i="4"/>
  <c r="BZ26" i="4"/>
  <c r="BZ27" i="4"/>
  <c r="BZ28" i="4"/>
  <c r="BZ29" i="4"/>
  <c r="BY21" i="4"/>
  <c r="BY22" i="4"/>
  <c r="BY30" i="4" s="1"/>
  <c r="BY23" i="4"/>
  <c r="BY24" i="4"/>
  <c r="BY25" i="4"/>
  <c r="BY26" i="4"/>
  <c r="BY27" i="4"/>
  <c r="BY28" i="4"/>
  <c r="BY29" i="4"/>
  <c r="BX21" i="4"/>
  <c r="BX30" i="4" s="1"/>
  <c r="BX22" i="4"/>
  <c r="BX23" i="4"/>
  <c r="BX24" i="4"/>
  <c r="BX25" i="4"/>
  <c r="BX26" i="4"/>
  <c r="BX27" i="4"/>
  <c r="BX28" i="4"/>
  <c r="BX29" i="4"/>
  <c r="BW21" i="4"/>
  <c r="BW22" i="4"/>
  <c r="BW23" i="4"/>
  <c r="BW30" i="4" s="1"/>
  <c r="BW24" i="4"/>
  <c r="BW25" i="4"/>
  <c r="BW26" i="4"/>
  <c r="BW27" i="4"/>
  <c r="BW28" i="4"/>
  <c r="BW29" i="4"/>
  <c r="BV21" i="4"/>
  <c r="BV22" i="4"/>
  <c r="BV23" i="4"/>
  <c r="BV24" i="4"/>
  <c r="BV30" i="4" s="1"/>
  <c r="BV25" i="4"/>
  <c r="BV26" i="4"/>
  <c r="BV27" i="4"/>
  <c r="BV28" i="4"/>
  <c r="BV29" i="4"/>
  <c r="BU21" i="4"/>
  <c r="BU22" i="4"/>
  <c r="BU23" i="4"/>
  <c r="BU30" i="4" s="1"/>
  <c r="BU24" i="4"/>
  <c r="BU25" i="4"/>
  <c r="BU26" i="4"/>
  <c r="BU27" i="4"/>
  <c r="BU28" i="4"/>
  <c r="BU29" i="4"/>
  <c r="BT21" i="4"/>
  <c r="BT30" i="4" s="1"/>
  <c r="BT22" i="4"/>
  <c r="BT23" i="4"/>
  <c r="BT24" i="4"/>
  <c r="BT25" i="4"/>
  <c r="BT26" i="4"/>
  <c r="BT27" i="4"/>
  <c r="BT28" i="4"/>
  <c r="BT29" i="4"/>
  <c r="BS21" i="4"/>
  <c r="BS22" i="4"/>
  <c r="BS23" i="4"/>
  <c r="BS30" i="4" s="1"/>
  <c r="BS24" i="4"/>
  <c r="BS25" i="4"/>
  <c r="BS26" i="4"/>
  <c r="BS27" i="4"/>
  <c r="BS28" i="4"/>
  <c r="BS29" i="4"/>
  <c r="BR21" i="4"/>
  <c r="BR22" i="4"/>
  <c r="BR23" i="4"/>
  <c r="BR24" i="4"/>
  <c r="BR30" i="4" s="1"/>
  <c r="BR25" i="4"/>
  <c r="BR26" i="4"/>
  <c r="BR27" i="4"/>
  <c r="BR28" i="4"/>
  <c r="BR29" i="4"/>
  <c r="BP21" i="4"/>
  <c r="BP22" i="4"/>
  <c r="BP30" i="4" s="1"/>
  <c r="BP23" i="4"/>
  <c r="BP24" i="4"/>
  <c r="BP25" i="4"/>
  <c r="BP26" i="4"/>
  <c r="BP27" i="4"/>
  <c r="BP28" i="4"/>
  <c r="BP29" i="4"/>
  <c r="BO21" i="4"/>
  <c r="BO30" i="4" s="1"/>
  <c r="BO22" i="4"/>
  <c r="BO23" i="4"/>
  <c r="BO24" i="4"/>
  <c r="BO25" i="4"/>
  <c r="BO26" i="4"/>
  <c r="BO27" i="4"/>
  <c r="BO28" i="4"/>
  <c r="BO29" i="4"/>
  <c r="BN21" i="4"/>
  <c r="BN22" i="4"/>
  <c r="BN23" i="4"/>
  <c r="BN30" i="4" s="1"/>
  <c r="BN24" i="4"/>
  <c r="BN25" i="4"/>
  <c r="BN26" i="4"/>
  <c r="BN27" i="4"/>
  <c r="BN28" i="4"/>
  <c r="BN29" i="4"/>
  <c r="BM21" i="4"/>
  <c r="BM22" i="4"/>
  <c r="BM23" i="4"/>
  <c r="BM24" i="4"/>
  <c r="BM30" i="4" s="1"/>
  <c r="BM25" i="4"/>
  <c r="BM26" i="4"/>
  <c r="BM27" i="4"/>
  <c r="BM28" i="4"/>
  <c r="BM29" i="4"/>
  <c r="BL21" i="4"/>
  <c r="BL22" i="4"/>
  <c r="BL30" i="4" s="1"/>
  <c r="BL23" i="4"/>
  <c r="BL24" i="4"/>
  <c r="BL25" i="4"/>
  <c r="BL26" i="4"/>
  <c r="BL27" i="4"/>
  <c r="BL28" i="4"/>
  <c r="BL29" i="4"/>
  <c r="BK21" i="4"/>
  <c r="BK30" i="4" s="1"/>
  <c r="BK22" i="4"/>
  <c r="BK23" i="4"/>
  <c r="BK24" i="4"/>
  <c r="BK25" i="4"/>
  <c r="BK26" i="4"/>
  <c r="BK27" i="4"/>
  <c r="BK28" i="4"/>
  <c r="BK29" i="4"/>
  <c r="BJ21" i="4"/>
  <c r="BJ22" i="4"/>
  <c r="BJ23" i="4"/>
  <c r="BJ30" i="4" s="1"/>
  <c r="BJ24" i="4"/>
  <c r="BJ25" i="4"/>
  <c r="BJ26" i="4"/>
  <c r="BJ27" i="4"/>
  <c r="BJ28" i="4"/>
  <c r="BJ29" i="4"/>
  <c r="BI21" i="4"/>
  <c r="BI22" i="4"/>
  <c r="BI23" i="4"/>
  <c r="BI24" i="4"/>
  <c r="BI30" i="4" s="1"/>
  <c r="BI25" i="4"/>
  <c r="BI26" i="4"/>
  <c r="BI27" i="4"/>
  <c r="BI28" i="4"/>
  <c r="BI29" i="4"/>
  <c r="BH21" i="4"/>
  <c r="BH22" i="4"/>
  <c r="BH30" i="4" s="1"/>
  <c r="BH23" i="4"/>
  <c r="BH24" i="4"/>
  <c r="BH25" i="4"/>
  <c r="BH26" i="4"/>
  <c r="BH27" i="4"/>
  <c r="BH28" i="4"/>
  <c r="BH29" i="4"/>
  <c r="BG21" i="4"/>
  <c r="BG30" i="4" s="1"/>
  <c r="BG22" i="4"/>
  <c r="BG23" i="4"/>
  <c r="BG24" i="4"/>
  <c r="BG25" i="4"/>
  <c r="BG26" i="4"/>
  <c r="BG27" i="4"/>
  <c r="BG28" i="4"/>
  <c r="BG29" i="4"/>
  <c r="BE21" i="4"/>
  <c r="BE22" i="4"/>
  <c r="BE23" i="4"/>
  <c r="BE30" i="4" s="1"/>
  <c r="BE24" i="4"/>
  <c r="BE25" i="4"/>
  <c r="BE26" i="4"/>
  <c r="BE27" i="4"/>
  <c r="BE28" i="4"/>
  <c r="BE29" i="4"/>
  <c r="BD21" i="4"/>
  <c r="BD22" i="4"/>
  <c r="BD23" i="4"/>
  <c r="BD24" i="4"/>
  <c r="BD30" i="4" s="1"/>
  <c r="BD25" i="4"/>
  <c r="BD26" i="4"/>
  <c r="BD27" i="4"/>
  <c r="BD28" i="4"/>
  <c r="BD29" i="4"/>
  <c r="BC21" i="4"/>
  <c r="BC22" i="4"/>
  <c r="BC30" i="4" s="1"/>
  <c r="BC23" i="4"/>
  <c r="BC24" i="4"/>
  <c r="BC25" i="4"/>
  <c r="BC26" i="4"/>
  <c r="BC27" i="4"/>
  <c r="BC28" i="4"/>
  <c r="BC29" i="4"/>
  <c r="BB21" i="4"/>
  <c r="BB30" i="4" s="1"/>
  <c r="BB22" i="4"/>
  <c r="BB23" i="4"/>
  <c r="BB24" i="4"/>
  <c r="BB25" i="4"/>
  <c r="BB26" i="4"/>
  <c r="BB27" i="4"/>
  <c r="BB28" i="4"/>
  <c r="BB29" i="4"/>
  <c r="BA21" i="4"/>
  <c r="BA22" i="4"/>
  <c r="BA23" i="4"/>
  <c r="BA30" i="4" s="1"/>
  <c r="BA24" i="4"/>
  <c r="BA25" i="4"/>
  <c r="BA26" i="4"/>
  <c r="BA27" i="4"/>
  <c r="BA28" i="4"/>
  <c r="BA29" i="4"/>
  <c r="AZ21" i="4"/>
  <c r="AZ22" i="4"/>
  <c r="AZ23" i="4"/>
  <c r="AZ24" i="4"/>
  <c r="AZ30" i="4" s="1"/>
  <c r="AZ25" i="4"/>
  <c r="AZ26" i="4"/>
  <c r="AZ27" i="4"/>
  <c r="AZ28" i="4"/>
  <c r="AZ29" i="4"/>
  <c r="AY21" i="4"/>
  <c r="AY22" i="4"/>
  <c r="AY30" i="4" s="1"/>
  <c r="AY23" i="4"/>
  <c r="AY24" i="4"/>
  <c r="AY25" i="4"/>
  <c r="AY26" i="4"/>
  <c r="AY27" i="4"/>
  <c r="AY28" i="4"/>
  <c r="AY29" i="4"/>
  <c r="AX21" i="4"/>
  <c r="AX30" i="4" s="1"/>
  <c r="AX22" i="4"/>
  <c r="AX23" i="4"/>
  <c r="AX24" i="4"/>
  <c r="AX25" i="4"/>
  <c r="AX26" i="4"/>
  <c r="AX27" i="4"/>
  <c r="AX28" i="4"/>
  <c r="AX29" i="4"/>
  <c r="AW21" i="4"/>
  <c r="AW22" i="4"/>
  <c r="AW23" i="4"/>
  <c r="AW30" i="4" s="1"/>
  <c r="AW24" i="4"/>
  <c r="AW25" i="4"/>
  <c r="AW26" i="4"/>
  <c r="AW27" i="4"/>
  <c r="AW28" i="4"/>
  <c r="AW29" i="4"/>
  <c r="AV21" i="4"/>
  <c r="AV22" i="4"/>
  <c r="AV23" i="4"/>
  <c r="AV24" i="4"/>
  <c r="AV30" i="4" s="1"/>
  <c r="AV25" i="4"/>
  <c r="AV26" i="4"/>
  <c r="AV27" i="4"/>
  <c r="AV28" i="4"/>
  <c r="AV29" i="4"/>
  <c r="CA9" i="4"/>
  <c r="CA10" i="4"/>
  <c r="CA18" i="4" s="1"/>
  <c r="CA11" i="4"/>
  <c r="CA12" i="4"/>
  <c r="CA13" i="4"/>
  <c r="CA14" i="4"/>
  <c r="CA15" i="4"/>
  <c r="CA16" i="4"/>
  <c r="CA17" i="4"/>
  <c r="BZ9" i="4"/>
  <c r="BZ18" i="4" s="1"/>
  <c r="BZ10" i="4"/>
  <c r="BZ11" i="4"/>
  <c r="BZ12" i="4"/>
  <c r="BZ13" i="4"/>
  <c r="BZ14" i="4"/>
  <c r="BZ15" i="4"/>
  <c r="BZ16" i="4"/>
  <c r="BZ17" i="4"/>
  <c r="BY9" i="4"/>
  <c r="BY10" i="4"/>
  <c r="BY11" i="4"/>
  <c r="BY18" i="4" s="1"/>
  <c r="BY12" i="4"/>
  <c r="BY13" i="4"/>
  <c r="BY14" i="4"/>
  <c r="BY15" i="4"/>
  <c r="BY16" i="4"/>
  <c r="BY17" i="4"/>
  <c r="BX9" i="4"/>
  <c r="BX10" i="4"/>
  <c r="BX11" i="4"/>
  <c r="BX12" i="4"/>
  <c r="BX18" i="4" s="1"/>
  <c r="BX13" i="4"/>
  <c r="BX14" i="4"/>
  <c r="BX15" i="4"/>
  <c r="BX16" i="4"/>
  <c r="BX17" i="4"/>
  <c r="BW9" i="4"/>
  <c r="BW10" i="4"/>
  <c r="BW18" i="4" s="1"/>
  <c r="BW11" i="4"/>
  <c r="BW12" i="4"/>
  <c r="BW13" i="4"/>
  <c r="BW14" i="4"/>
  <c r="BW15" i="4"/>
  <c r="BW16" i="4"/>
  <c r="BW17" i="4"/>
  <c r="BV9" i="4"/>
  <c r="BV18" i="4" s="1"/>
  <c r="BV10" i="4"/>
  <c r="BV11" i="4"/>
  <c r="BV12" i="4"/>
  <c r="BV13" i="4"/>
  <c r="BV14" i="4"/>
  <c r="BV15" i="4"/>
  <c r="BV16" i="4"/>
  <c r="BV17" i="4"/>
  <c r="BU9" i="4"/>
  <c r="BU10" i="4"/>
  <c r="BU11" i="4"/>
  <c r="BU18" i="4" s="1"/>
  <c r="BU12" i="4"/>
  <c r="BU13" i="4"/>
  <c r="BU14" i="4"/>
  <c r="BU15" i="4"/>
  <c r="BU16" i="4"/>
  <c r="BU17" i="4"/>
  <c r="BT9" i="4"/>
  <c r="BT10" i="4"/>
  <c r="BT11" i="4"/>
  <c r="BT12" i="4"/>
  <c r="BT18" i="4" s="1"/>
  <c r="BT13" i="4"/>
  <c r="BT14" i="4"/>
  <c r="BT15" i="4"/>
  <c r="BT16" i="4"/>
  <c r="BT17" i="4"/>
  <c r="BS9" i="4"/>
  <c r="BS10" i="4"/>
  <c r="BS18" i="4" s="1"/>
  <c r="BS11" i="4"/>
  <c r="BS12" i="4"/>
  <c r="BS13" i="4"/>
  <c r="BS14" i="4"/>
  <c r="BS15" i="4"/>
  <c r="BS16" i="4"/>
  <c r="BS17" i="4"/>
  <c r="BR9" i="4"/>
  <c r="BR18" i="4" s="1"/>
  <c r="BR10" i="4"/>
  <c r="BR11" i="4"/>
  <c r="BR12" i="4"/>
  <c r="BR13" i="4"/>
  <c r="BR14" i="4"/>
  <c r="BR15" i="4"/>
  <c r="BR16" i="4"/>
  <c r="BR17" i="4"/>
  <c r="BP9" i="4"/>
  <c r="BP10" i="4"/>
  <c r="BP11" i="4"/>
  <c r="BP18" i="4" s="1"/>
  <c r="BP12" i="4"/>
  <c r="BP13" i="4"/>
  <c r="BP14" i="4"/>
  <c r="BP15" i="4"/>
  <c r="BP16" i="4"/>
  <c r="BP17" i="4"/>
  <c r="BO9" i="4"/>
  <c r="BO10" i="4"/>
  <c r="BO11" i="4"/>
  <c r="BO12" i="4"/>
  <c r="BO18" i="4" s="1"/>
  <c r="BO13" i="4"/>
  <c r="BO14" i="4"/>
  <c r="BO15" i="4"/>
  <c r="BO16" i="4"/>
  <c r="BO17" i="4"/>
  <c r="BN9" i="4"/>
  <c r="BN10" i="4"/>
  <c r="BN11" i="4"/>
  <c r="BN18" i="4" s="1"/>
  <c r="BN12" i="4"/>
  <c r="BN13" i="4"/>
  <c r="BN14" i="4"/>
  <c r="BN15" i="4"/>
  <c r="BN16" i="4"/>
  <c r="BN17" i="4"/>
  <c r="BM9" i="4"/>
  <c r="BM18" i="4" s="1"/>
  <c r="BM10" i="4"/>
  <c r="BM11" i="4"/>
  <c r="BM12" i="4"/>
  <c r="BM13" i="4"/>
  <c r="BM14" i="4"/>
  <c r="BM15" i="4"/>
  <c r="BM16" i="4"/>
  <c r="BM17" i="4"/>
  <c r="BL9" i="4"/>
  <c r="BL10" i="4"/>
  <c r="BL11" i="4"/>
  <c r="BL18" i="4" s="1"/>
  <c r="BL12" i="4"/>
  <c r="BL13" i="4"/>
  <c r="BL14" i="4"/>
  <c r="BL15" i="4"/>
  <c r="BL16" i="4"/>
  <c r="BL17" i="4"/>
  <c r="BK9" i="4"/>
  <c r="BK10" i="4"/>
  <c r="BK11" i="4"/>
  <c r="BK12" i="4"/>
  <c r="BK18" i="4" s="1"/>
  <c r="BK13" i="4"/>
  <c r="BK14" i="4"/>
  <c r="BK15" i="4"/>
  <c r="BK16" i="4"/>
  <c r="BK17" i="4"/>
  <c r="BJ9" i="4"/>
  <c r="BJ10" i="4"/>
  <c r="BJ11" i="4"/>
  <c r="BJ18" i="4" s="1"/>
  <c r="BJ12" i="4"/>
  <c r="BJ13" i="4"/>
  <c r="BJ14" i="4"/>
  <c r="BJ15" i="4"/>
  <c r="BJ16" i="4"/>
  <c r="BJ17" i="4"/>
  <c r="BI9" i="4"/>
  <c r="BI18" i="4" s="1"/>
  <c r="BI10" i="4"/>
  <c r="BI11" i="4"/>
  <c r="BI12" i="4"/>
  <c r="BI13" i="4"/>
  <c r="BI14" i="4"/>
  <c r="BI15" i="4"/>
  <c r="BI16" i="4"/>
  <c r="BI17" i="4"/>
  <c r="BH9" i="4"/>
  <c r="BH10" i="4"/>
  <c r="BH11" i="4"/>
  <c r="BH18" i="4" s="1"/>
  <c r="BH12" i="4"/>
  <c r="BH13" i="4"/>
  <c r="BH14" i="4"/>
  <c r="BH15" i="4"/>
  <c r="BH16" i="4"/>
  <c r="BH17" i="4"/>
  <c r="BG9" i="4"/>
  <c r="BG10" i="4"/>
  <c r="BG11" i="4"/>
  <c r="BG12" i="4"/>
  <c r="BG18" i="4" s="1"/>
  <c r="BG13" i="4"/>
  <c r="BG14" i="4"/>
  <c r="BG15" i="4"/>
  <c r="BG16" i="4"/>
  <c r="BG17" i="4"/>
  <c r="AW9" i="4"/>
  <c r="AW10" i="4"/>
  <c r="AW18" i="4" s="1"/>
  <c r="AW11" i="4"/>
  <c r="AW12" i="4"/>
  <c r="AW13" i="4"/>
  <c r="AW14" i="4"/>
  <c r="AW15" i="4"/>
  <c r="AW16" i="4"/>
  <c r="AW17" i="4"/>
  <c r="AX9" i="4"/>
  <c r="AX18" i="4" s="1"/>
  <c r="AX10" i="4"/>
  <c r="AX11" i="4"/>
  <c r="AX12" i="4"/>
  <c r="AX13" i="4"/>
  <c r="AX14" i="4"/>
  <c r="AX15" i="4"/>
  <c r="AX16" i="4"/>
  <c r="AX17" i="4"/>
  <c r="AY9" i="4"/>
  <c r="AY10" i="4"/>
  <c r="AY11" i="4"/>
  <c r="AY18" i="4" s="1"/>
  <c r="AY12" i="4"/>
  <c r="AY13" i="4"/>
  <c r="AY14" i="4"/>
  <c r="AY15" i="4"/>
  <c r="AY16" i="4"/>
  <c r="AY17" i="4"/>
  <c r="AZ9" i="4"/>
  <c r="AZ10" i="4"/>
  <c r="AZ11" i="4"/>
  <c r="AZ12" i="4"/>
  <c r="AZ18" i="4" s="1"/>
  <c r="AZ13" i="4"/>
  <c r="AZ14" i="4"/>
  <c r="AZ15" i="4"/>
  <c r="AZ16" i="4"/>
  <c r="AZ17" i="4"/>
  <c r="BA9" i="4"/>
  <c r="BA10" i="4"/>
  <c r="BA11" i="4"/>
  <c r="BA18" i="4" s="1"/>
  <c r="BA12" i="4"/>
  <c r="BA13" i="4"/>
  <c r="BA14" i="4"/>
  <c r="BA15" i="4"/>
  <c r="BA16" i="4"/>
  <c r="BA17" i="4"/>
  <c r="BB9" i="4"/>
  <c r="BB18" i="4" s="1"/>
  <c r="BB10" i="4"/>
  <c r="BB11" i="4"/>
  <c r="BB12" i="4"/>
  <c r="BB13" i="4"/>
  <c r="BB14" i="4"/>
  <c r="BB15" i="4"/>
  <c r="BB16" i="4"/>
  <c r="BB17" i="4"/>
  <c r="BC9" i="4"/>
  <c r="BC10" i="4"/>
  <c r="BC11" i="4"/>
  <c r="BC18" i="4" s="1"/>
  <c r="BC12" i="4"/>
  <c r="BC13" i="4"/>
  <c r="BC14" i="4"/>
  <c r="BC15" i="4"/>
  <c r="BC16" i="4"/>
  <c r="BC17" i="4"/>
  <c r="BD9" i="4"/>
  <c r="BD10" i="4"/>
  <c r="BD11" i="4"/>
  <c r="BD12" i="4"/>
  <c r="BD18" i="4" s="1"/>
  <c r="BD13" i="4"/>
  <c r="BD14" i="4"/>
  <c r="BD15" i="4"/>
  <c r="BD16" i="4"/>
  <c r="BD17" i="4"/>
  <c r="BE9" i="4"/>
  <c r="BE10" i="4"/>
  <c r="BE18" i="4" s="1"/>
  <c r="BE11" i="4"/>
  <c r="BE12" i="4"/>
  <c r="BE13" i="4"/>
  <c r="BE14" i="4"/>
  <c r="BE15" i="4"/>
  <c r="BE16" i="4"/>
  <c r="BE17" i="4"/>
  <c r="AV9" i="4"/>
  <c r="AV18" i="4" s="1"/>
  <c r="AV10" i="4"/>
  <c r="AV11" i="4"/>
  <c r="AV12" i="4"/>
  <c r="AV13" i="4"/>
  <c r="AV14" i="4"/>
  <c r="AV15" i="4"/>
  <c r="AV16" i="4"/>
  <c r="AV17" i="4"/>
  <c r="C347" i="2"/>
  <c r="D347" i="2"/>
  <c r="E347" i="2"/>
  <c r="E503" i="2" s="1"/>
  <c r="F347" i="2"/>
  <c r="F503" i="2" s="1"/>
  <c r="Z550" i="2"/>
  <c r="Z551" i="2"/>
  <c r="Z484" i="2"/>
  <c r="Z485" i="2" s="1"/>
  <c r="Z431" i="2"/>
  <c r="Z432" i="2" s="1"/>
  <c r="Z365" i="2"/>
  <c r="Z366" i="2"/>
  <c r="Z118" i="2"/>
  <c r="Z104" i="2"/>
  <c r="Z75" i="2"/>
  <c r="Z61" i="2"/>
  <c r="Z32" i="2"/>
  <c r="Z18" i="2"/>
  <c r="X550" i="2"/>
  <c r="X551" i="2" s="1"/>
  <c r="X484" i="2"/>
  <c r="X485" i="2" s="1"/>
  <c r="X431" i="2"/>
  <c r="X432" i="2" s="1"/>
  <c r="X365" i="2"/>
  <c r="X366" i="2" s="1"/>
  <c r="X118" i="2"/>
  <c r="X104" i="2"/>
  <c r="X75" i="2"/>
  <c r="X61" i="2"/>
  <c r="X32" i="2"/>
  <c r="X18" i="2"/>
  <c r="W550" i="2"/>
  <c r="W551" i="2"/>
  <c r="W484" i="2"/>
  <c r="W485" i="2" s="1"/>
  <c r="W431" i="2"/>
  <c r="W432" i="2" s="1"/>
  <c r="W365" i="2"/>
  <c r="W366" i="2"/>
  <c r="W118" i="2"/>
  <c r="W104" i="2"/>
  <c r="W75" i="2"/>
  <c r="W61" i="2"/>
  <c r="W32" i="2"/>
  <c r="W18" i="2"/>
  <c r="V550" i="2"/>
  <c r="V551" i="2" s="1"/>
  <c r="V484" i="2"/>
  <c r="V485" i="2" s="1"/>
  <c r="V431" i="2"/>
  <c r="V432" i="2" s="1"/>
  <c r="V365" i="2"/>
  <c r="V366" i="2" s="1"/>
  <c r="V118" i="2"/>
  <c r="V104" i="2"/>
  <c r="V89" i="2"/>
  <c r="V75" i="2"/>
  <c r="V61" i="2"/>
  <c r="V32" i="2"/>
  <c r="V18" i="2"/>
  <c r="U550" i="2"/>
  <c r="U551" i="2"/>
  <c r="U484" i="2"/>
  <c r="U485" i="2"/>
  <c r="U431" i="2"/>
  <c r="U432" i="2"/>
  <c r="U365" i="2"/>
  <c r="U366" i="2" s="1"/>
  <c r="U118" i="2"/>
  <c r="U104" i="2"/>
  <c r="U75" i="2"/>
  <c r="U61" i="2"/>
  <c r="U32" i="2"/>
  <c r="U18" i="2"/>
  <c r="T550" i="2"/>
  <c r="T551" i="2" s="1"/>
  <c r="T484" i="2"/>
  <c r="T485" i="2" s="1"/>
  <c r="T431" i="2"/>
  <c r="T432" i="2" s="1"/>
  <c r="T365" i="2"/>
  <c r="T366" i="2" s="1"/>
  <c r="T118" i="2"/>
  <c r="T104" i="2"/>
  <c r="T75" i="2"/>
  <c r="T61" i="2"/>
  <c r="T32" i="2"/>
  <c r="T18" i="2"/>
  <c r="S550" i="2"/>
  <c r="S551" i="2"/>
  <c r="S484" i="2"/>
  <c r="S485" i="2"/>
  <c r="S431" i="2"/>
  <c r="S432" i="2"/>
  <c r="S365" i="2"/>
  <c r="S366" i="2" s="1"/>
  <c r="S118" i="2"/>
  <c r="S104" i="2"/>
  <c r="S75" i="2"/>
  <c r="S61" i="2"/>
  <c r="S32" i="2"/>
  <c r="S18" i="2"/>
  <c r="C118" i="2"/>
  <c r="D118" i="2"/>
  <c r="E118" i="2"/>
  <c r="F118" i="2"/>
  <c r="B118" i="2"/>
  <c r="C104" i="2"/>
  <c r="D104" i="2"/>
  <c r="E104" i="2"/>
  <c r="F104" i="2"/>
  <c r="B104" i="2"/>
  <c r="C75" i="2"/>
  <c r="D75" i="2"/>
  <c r="E75" i="2"/>
  <c r="F75" i="2"/>
  <c r="B75" i="2"/>
  <c r="C61" i="2"/>
  <c r="D61" i="2"/>
  <c r="E61" i="2"/>
  <c r="F61" i="2"/>
  <c r="B61" i="2"/>
  <c r="C32" i="2"/>
  <c r="D32" i="2"/>
  <c r="E32" i="2"/>
  <c r="F32" i="2"/>
  <c r="B32" i="2"/>
  <c r="C18" i="2"/>
  <c r="D18" i="2"/>
  <c r="E18" i="2"/>
  <c r="F18" i="2"/>
  <c r="B18" i="2"/>
  <c r="Q30" i="2"/>
  <c r="R30" i="2"/>
  <c r="Q31" i="2"/>
  <c r="R31" i="2" s="1"/>
  <c r="Q29" i="2"/>
  <c r="R29" i="2"/>
  <c r="C530" i="2"/>
  <c r="D530" i="2"/>
  <c r="E530" i="2"/>
  <c r="F530" i="2"/>
  <c r="F582" i="2" s="1"/>
  <c r="C531" i="2"/>
  <c r="C583" i="2" s="1"/>
  <c r="D531" i="2"/>
  <c r="E531" i="2"/>
  <c r="E583" i="2" s="1"/>
  <c r="F531" i="2"/>
  <c r="B531" i="2"/>
  <c r="B530" i="2"/>
  <c r="D6" i="6"/>
  <c r="E6" i="6" s="1"/>
  <c r="D29" i="6"/>
  <c r="C29" i="6"/>
  <c r="B36" i="6"/>
  <c r="B35" i="6"/>
  <c r="B34" i="6"/>
  <c r="B32" i="6"/>
  <c r="B42" i="6"/>
  <c r="B44" i="6"/>
  <c r="B41" i="6"/>
  <c r="B20" i="6"/>
  <c r="B21" i="6"/>
  <c r="B22" i="6"/>
  <c r="B18" i="6"/>
  <c r="C502" i="2"/>
  <c r="D502" i="2"/>
  <c r="F502" i="2"/>
  <c r="G502" i="2"/>
  <c r="H502" i="2"/>
  <c r="I502" i="2"/>
  <c r="J502" i="2"/>
  <c r="K502" i="2"/>
  <c r="L502" i="2"/>
  <c r="M502" i="2"/>
  <c r="N502" i="2"/>
  <c r="O502" i="2"/>
  <c r="P502" i="2"/>
  <c r="C503" i="2"/>
  <c r="D503" i="2"/>
  <c r="D512" i="2" s="1"/>
  <c r="D513" i="2" s="1"/>
  <c r="G503" i="2"/>
  <c r="H503" i="2"/>
  <c r="I503" i="2"/>
  <c r="J503" i="2"/>
  <c r="K503" i="2"/>
  <c r="L503" i="2"/>
  <c r="L512" i="2" s="1"/>
  <c r="L513" i="2" s="1"/>
  <c r="M503" i="2"/>
  <c r="N503" i="2"/>
  <c r="O503" i="2"/>
  <c r="P503" i="2"/>
  <c r="P512" i="2" s="1"/>
  <c r="P513" i="2" s="1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C505" i="2"/>
  <c r="D505" i="2"/>
  <c r="E505" i="2"/>
  <c r="G505" i="2"/>
  <c r="H505" i="2"/>
  <c r="H512" i="2" s="1"/>
  <c r="H513" i="2" s="1"/>
  <c r="I505" i="2"/>
  <c r="J505" i="2"/>
  <c r="K505" i="2"/>
  <c r="L505" i="2"/>
  <c r="M505" i="2"/>
  <c r="N505" i="2"/>
  <c r="O505" i="2"/>
  <c r="P505" i="2"/>
  <c r="C506" i="2"/>
  <c r="D506" i="2"/>
  <c r="F506" i="2"/>
  <c r="G506" i="2"/>
  <c r="H506" i="2"/>
  <c r="I506" i="2"/>
  <c r="J506" i="2"/>
  <c r="K506" i="2"/>
  <c r="L506" i="2"/>
  <c r="M506" i="2"/>
  <c r="N506" i="2"/>
  <c r="O506" i="2"/>
  <c r="P506" i="2"/>
  <c r="C507" i="2"/>
  <c r="D507" i="2"/>
  <c r="G507" i="2"/>
  <c r="H507" i="2"/>
  <c r="I507" i="2"/>
  <c r="J507" i="2"/>
  <c r="K507" i="2"/>
  <c r="L507" i="2"/>
  <c r="M507" i="2"/>
  <c r="N507" i="2"/>
  <c r="O507" i="2"/>
  <c r="P507" i="2"/>
  <c r="C508" i="2"/>
  <c r="Q508" i="2" s="1"/>
  <c r="R508" i="2" s="1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C509" i="2"/>
  <c r="D509" i="2"/>
  <c r="E509" i="2"/>
  <c r="G509" i="2"/>
  <c r="H509" i="2"/>
  <c r="I509" i="2"/>
  <c r="J509" i="2"/>
  <c r="K509" i="2"/>
  <c r="L509" i="2"/>
  <c r="M509" i="2"/>
  <c r="N509" i="2"/>
  <c r="O509" i="2"/>
  <c r="P509" i="2"/>
  <c r="C510" i="2"/>
  <c r="D510" i="2"/>
  <c r="F510" i="2"/>
  <c r="G510" i="2"/>
  <c r="H510" i="2"/>
  <c r="I510" i="2"/>
  <c r="J510" i="2"/>
  <c r="K510" i="2"/>
  <c r="L510" i="2"/>
  <c r="M510" i="2"/>
  <c r="N510" i="2"/>
  <c r="O510" i="2"/>
  <c r="P510" i="2"/>
  <c r="C511" i="2"/>
  <c r="D511" i="2"/>
  <c r="G511" i="2"/>
  <c r="H511" i="2"/>
  <c r="I511" i="2"/>
  <c r="J511" i="2"/>
  <c r="K511" i="2"/>
  <c r="L511" i="2"/>
  <c r="M511" i="2"/>
  <c r="N511" i="2"/>
  <c r="O511" i="2"/>
  <c r="P511" i="2"/>
  <c r="B503" i="2"/>
  <c r="B504" i="2"/>
  <c r="B505" i="2"/>
  <c r="B506" i="2"/>
  <c r="B507" i="2"/>
  <c r="B508" i="2"/>
  <c r="B509" i="2"/>
  <c r="B510" i="2"/>
  <c r="B511" i="2"/>
  <c r="B502" i="2"/>
  <c r="B463" i="2"/>
  <c r="Q463" i="2" s="1"/>
  <c r="R463" i="2" s="1"/>
  <c r="B582" i="2"/>
  <c r="P463" i="2"/>
  <c r="P582" i="2"/>
  <c r="O463" i="2"/>
  <c r="O582" i="2"/>
  <c r="N463" i="2"/>
  <c r="N582" i="2"/>
  <c r="M463" i="2"/>
  <c r="M582" i="2"/>
  <c r="L463" i="2"/>
  <c r="L582" i="2"/>
  <c r="K463" i="2"/>
  <c r="K582" i="2"/>
  <c r="J463" i="2"/>
  <c r="J582" i="2"/>
  <c r="I463" i="2"/>
  <c r="I582" i="2"/>
  <c r="H463" i="2"/>
  <c r="H582" i="2"/>
  <c r="G463" i="2"/>
  <c r="G582" i="2"/>
  <c r="F463" i="2"/>
  <c r="E463" i="2"/>
  <c r="E582" i="2"/>
  <c r="D463" i="2"/>
  <c r="D582" i="2"/>
  <c r="C463" i="2"/>
  <c r="C582" i="2"/>
  <c r="B583" i="2"/>
  <c r="Q583" i="2" s="1"/>
  <c r="R583" i="2" s="1"/>
  <c r="P583" i="2"/>
  <c r="O583" i="2"/>
  <c r="N583" i="2"/>
  <c r="M583" i="2"/>
  <c r="L583" i="2"/>
  <c r="K583" i="2"/>
  <c r="J583" i="2"/>
  <c r="I583" i="2"/>
  <c r="H583" i="2"/>
  <c r="G583" i="2"/>
  <c r="F583" i="2"/>
  <c r="D583" i="2"/>
  <c r="B464" i="2"/>
  <c r="B365" i="2"/>
  <c r="B366" i="2" s="1"/>
  <c r="C365" i="2"/>
  <c r="C366" i="2" s="1"/>
  <c r="D365" i="2"/>
  <c r="D366" i="2" s="1"/>
  <c r="E365" i="2"/>
  <c r="E366" i="2" s="1"/>
  <c r="F365" i="2"/>
  <c r="F366" i="2" s="1"/>
  <c r="G365" i="2"/>
  <c r="G366" i="2" s="1"/>
  <c r="H365" i="2"/>
  <c r="H366" i="2" s="1"/>
  <c r="I365" i="2"/>
  <c r="I366" i="2" s="1"/>
  <c r="J365" i="2"/>
  <c r="J366" i="2" s="1"/>
  <c r="K365" i="2"/>
  <c r="K366" i="2" s="1"/>
  <c r="L365" i="2"/>
  <c r="L366" i="2" s="1"/>
  <c r="M365" i="2"/>
  <c r="M366" i="2" s="1"/>
  <c r="N365" i="2"/>
  <c r="N366" i="2" s="1"/>
  <c r="O365" i="2"/>
  <c r="O366" i="2" s="1"/>
  <c r="P365" i="2"/>
  <c r="P366" i="2" s="1"/>
  <c r="A577" i="2"/>
  <c r="A576" i="2"/>
  <c r="A575" i="2"/>
  <c r="A574" i="2"/>
  <c r="A573" i="2"/>
  <c r="P464" i="2"/>
  <c r="O464" i="2"/>
  <c r="N464" i="2"/>
  <c r="M464" i="2"/>
  <c r="L464" i="2"/>
  <c r="K464" i="2"/>
  <c r="J464" i="2"/>
  <c r="I464" i="2"/>
  <c r="H464" i="2"/>
  <c r="G464" i="2"/>
  <c r="F464" i="2"/>
  <c r="E464" i="2"/>
  <c r="D464" i="2"/>
  <c r="C464" i="2"/>
  <c r="Q464" i="2" s="1"/>
  <c r="R464" i="2" s="1"/>
  <c r="A572" i="2"/>
  <c r="A571" i="2"/>
  <c r="A570" i="2"/>
  <c r="A569" i="2"/>
  <c r="A568" i="2"/>
  <c r="A563" i="2"/>
  <c r="A562" i="2"/>
  <c r="A561" i="2"/>
  <c r="A560" i="2"/>
  <c r="A559" i="2"/>
  <c r="A558" i="2"/>
  <c r="A557" i="2"/>
  <c r="A556" i="2"/>
  <c r="A555" i="2"/>
  <c r="A554" i="2"/>
  <c r="Q543" i="2"/>
  <c r="R543" i="2" s="1"/>
  <c r="Q544" i="2"/>
  <c r="Q545" i="2"/>
  <c r="Q546" i="2"/>
  <c r="Q547" i="2"/>
  <c r="R547" i="2" s="1"/>
  <c r="Q548" i="2"/>
  <c r="R548" i="2" s="1"/>
  <c r="Q549" i="2"/>
  <c r="Q540" i="2"/>
  <c r="Q550" i="2" s="1"/>
  <c r="R550" i="2" s="1"/>
  <c r="Q541" i="2"/>
  <c r="R541" i="2" s="1"/>
  <c r="Q542" i="2"/>
  <c r="P550" i="2"/>
  <c r="P551" i="2" s="1"/>
  <c r="O550" i="2"/>
  <c r="O551" i="2" s="1"/>
  <c r="N550" i="2"/>
  <c r="N551" i="2" s="1"/>
  <c r="M550" i="2"/>
  <c r="M551" i="2" s="1"/>
  <c r="L550" i="2"/>
  <c r="L551" i="2" s="1"/>
  <c r="K550" i="2"/>
  <c r="K551" i="2" s="1"/>
  <c r="J550" i="2"/>
  <c r="J551" i="2" s="1"/>
  <c r="I550" i="2"/>
  <c r="I551" i="2" s="1"/>
  <c r="H550" i="2"/>
  <c r="H551" i="2" s="1"/>
  <c r="G550" i="2"/>
  <c r="G551" i="2" s="1"/>
  <c r="F550" i="2"/>
  <c r="F551" i="2" s="1"/>
  <c r="E550" i="2"/>
  <c r="E551" i="2" s="1"/>
  <c r="D550" i="2"/>
  <c r="D551" i="2" s="1"/>
  <c r="C550" i="2"/>
  <c r="C551" i="2" s="1"/>
  <c r="B550" i="2"/>
  <c r="B551" i="2" s="1"/>
  <c r="R549" i="2"/>
  <c r="A549" i="2"/>
  <c r="A548" i="2"/>
  <c r="A547" i="2"/>
  <c r="R546" i="2"/>
  <c r="A546" i="2"/>
  <c r="R545" i="2"/>
  <c r="A545" i="2"/>
  <c r="R544" i="2"/>
  <c r="A544" i="2"/>
  <c r="A543" i="2"/>
  <c r="R542" i="2"/>
  <c r="A542" i="2"/>
  <c r="A541" i="2"/>
  <c r="A540" i="2"/>
  <c r="Q530" i="2"/>
  <c r="R530" i="2" s="1"/>
  <c r="A525" i="2"/>
  <c r="A524" i="2"/>
  <c r="A523" i="2"/>
  <c r="A522" i="2"/>
  <c r="A521" i="2"/>
  <c r="A520" i="2"/>
  <c r="A519" i="2"/>
  <c r="A518" i="2"/>
  <c r="A517" i="2"/>
  <c r="A516" i="2"/>
  <c r="A511" i="2"/>
  <c r="A510" i="2"/>
  <c r="A509" i="2"/>
  <c r="A508" i="2"/>
  <c r="A507" i="2"/>
  <c r="A506" i="2"/>
  <c r="A505" i="2"/>
  <c r="A504" i="2"/>
  <c r="A503" i="2"/>
  <c r="A502" i="2"/>
  <c r="A497" i="2"/>
  <c r="A496" i="2"/>
  <c r="A495" i="2"/>
  <c r="A494" i="2"/>
  <c r="A493" i="2"/>
  <c r="A492" i="2"/>
  <c r="A491" i="2"/>
  <c r="A490" i="2"/>
  <c r="A489" i="2"/>
  <c r="A488" i="2"/>
  <c r="Q477" i="2"/>
  <c r="R477" i="2" s="1"/>
  <c r="Q478" i="2"/>
  <c r="Q479" i="2"/>
  <c r="Q480" i="2"/>
  <c r="R480" i="2" s="1"/>
  <c r="Q481" i="2"/>
  <c r="R481" i="2" s="1"/>
  <c r="Q482" i="2"/>
  <c r="Q483" i="2"/>
  <c r="Q474" i="2"/>
  <c r="Q484" i="2" s="1"/>
  <c r="R484" i="2" s="1"/>
  <c r="Q475" i="2"/>
  <c r="R475" i="2" s="1"/>
  <c r="Q476" i="2"/>
  <c r="R476" i="2" s="1"/>
  <c r="P484" i="2"/>
  <c r="P485" i="2" s="1"/>
  <c r="O484" i="2"/>
  <c r="O485" i="2" s="1"/>
  <c r="N484" i="2"/>
  <c r="N485" i="2" s="1"/>
  <c r="M484" i="2"/>
  <c r="M485" i="2" s="1"/>
  <c r="L484" i="2"/>
  <c r="L485" i="2" s="1"/>
  <c r="K484" i="2"/>
  <c r="K485" i="2" s="1"/>
  <c r="J484" i="2"/>
  <c r="J485" i="2" s="1"/>
  <c r="I484" i="2"/>
  <c r="I485" i="2" s="1"/>
  <c r="H484" i="2"/>
  <c r="H485" i="2" s="1"/>
  <c r="G484" i="2"/>
  <c r="G485" i="2" s="1"/>
  <c r="F484" i="2"/>
  <c r="F485" i="2" s="1"/>
  <c r="E484" i="2"/>
  <c r="E485" i="2" s="1"/>
  <c r="D484" i="2"/>
  <c r="D485" i="2" s="1"/>
  <c r="C484" i="2"/>
  <c r="C485" i="2" s="1"/>
  <c r="B484" i="2"/>
  <c r="B485" i="2" s="1"/>
  <c r="R483" i="2"/>
  <c r="A483" i="2"/>
  <c r="R482" i="2"/>
  <c r="A482" i="2"/>
  <c r="A481" i="2"/>
  <c r="A480" i="2"/>
  <c r="R479" i="2"/>
  <c r="A479" i="2"/>
  <c r="R478" i="2"/>
  <c r="A478" i="2"/>
  <c r="A477" i="2"/>
  <c r="A476" i="2"/>
  <c r="A475" i="2"/>
  <c r="R474" i="2"/>
  <c r="A474" i="2"/>
  <c r="A458" i="2"/>
  <c r="A457" i="2"/>
  <c r="A456" i="2"/>
  <c r="A455" i="2"/>
  <c r="A454" i="2"/>
  <c r="A453" i="2"/>
  <c r="A452" i="2"/>
  <c r="A451" i="2"/>
  <c r="A450" i="2"/>
  <c r="A449" i="2"/>
  <c r="A444" i="2"/>
  <c r="A443" i="2"/>
  <c r="A442" i="2"/>
  <c r="A441" i="2"/>
  <c r="A440" i="2"/>
  <c r="A439" i="2"/>
  <c r="A438" i="2"/>
  <c r="A437" i="2"/>
  <c r="A436" i="2"/>
  <c r="A435" i="2"/>
  <c r="A430" i="2"/>
  <c r="A429" i="2"/>
  <c r="A428" i="2"/>
  <c r="A427" i="2"/>
  <c r="A426" i="2"/>
  <c r="A425" i="2"/>
  <c r="A424" i="2"/>
  <c r="A423" i="2"/>
  <c r="A422" i="2"/>
  <c r="A421" i="2"/>
  <c r="A406" i="2"/>
  <c r="A405" i="2"/>
  <c r="A404" i="2"/>
  <c r="A403" i="2"/>
  <c r="A402" i="2"/>
  <c r="A401" i="2"/>
  <c r="A400" i="2"/>
  <c r="A399" i="2"/>
  <c r="A398" i="2"/>
  <c r="A397" i="2"/>
  <c r="A392" i="2"/>
  <c r="A391" i="2"/>
  <c r="A390" i="2"/>
  <c r="A389" i="2"/>
  <c r="A388" i="2"/>
  <c r="A387" i="2"/>
  <c r="A386" i="2"/>
  <c r="A385" i="2"/>
  <c r="A384" i="2"/>
  <c r="A383" i="2"/>
  <c r="A378" i="2"/>
  <c r="A377" i="2"/>
  <c r="A376" i="2"/>
  <c r="A375" i="2"/>
  <c r="A374" i="2"/>
  <c r="A373" i="2"/>
  <c r="A372" i="2"/>
  <c r="A371" i="2"/>
  <c r="A370" i="2"/>
  <c r="A369" i="2"/>
  <c r="A364" i="2"/>
  <c r="A363" i="2"/>
  <c r="A362" i="2"/>
  <c r="A361" i="2"/>
  <c r="A360" i="2"/>
  <c r="A359" i="2"/>
  <c r="A358" i="2"/>
  <c r="A357" i="2"/>
  <c r="A356" i="2"/>
  <c r="A355" i="2"/>
  <c r="A334" i="2"/>
  <c r="A333" i="2"/>
  <c r="A332" i="2"/>
  <c r="A331" i="2"/>
  <c r="A330" i="2"/>
  <c r="A329" i="2"/>
  <c r="A328" i="2"/>
  <c r="A327" i="2"/>
  <c r="A326" i="2"/>
  <c r="A325" i="2"/>
  <c r="A323" i="2"/>
  <c r="A322" i="2"/>
  <c r="A321" i="2"/>
  <c r="A320" i="2"/>
  <c r="A319" i="2"/>
  <c r="A318" i="2"/>
  <c r="A317" i="2"/>
  <c r="A316" i="2"/>
  <c r="A315" i="2"/>
  <c r="A314" i="2"/>
  <c r="A309" i="2"/>
  <c r="A308" i="2"/>
  <c r="A307" i="2"/>
  <c r="A306" i="2"/>
  <c r="A305" i="2"/>
  <c r="A304" i="2"/>
  <c r="A303" i="2"/>
  <c r="A302" i="2"/>
  <c r="A301" i="2"/>
  <c r="A300" i="2"/>
  <c r="A298" i="2"/>
  <c r="A297" i="2"/>
  <c r="A296" i="2"/>
  <c r="A295" i="2"/>
  <c r="A294" i="2"/>
  <c r="A293" i="2"/>
  <c r="A292" i="2"/>
  <c r="A291" i="2"/>
  <c r="A290" i="2"/>
  <c r="A289" i="2"/>
  <c r="A287" i="2"/>
  <c r="A286" i="2"/>
  <c r="A285" i="2"/>
  <c r="A284" i="2"/>
  <c r="A283" i="2"/>
  <c r="A282" i="2"/>
  <c r="A281" i="2"/>
  <c r="A280" i="2"/>
  <c r="A279" i="2"/>
  <c r="A278" i="2"/>
  <c r="A273" i="2"/>
  <c r="A272" i="2"/>
  <c r="A271" i="2"/>
  <c r="A270" i="2"/>
  <c r="A269" i="2"/>
  <c r="A268" i="2"/>
  <c r="A267" i="2"/>
  <c r="A266" i="2"/>
  <c r="A265" i="2"/>
  <c r="A264" i="2"/>
  <c r="A262" i="2"/>
  <c r="A261" i="2"/>
  <c r="A260" i="2"/>
  <c r="A259" i="2"/>
  <c r="A258" i="2"/>
  <c r="A257" i="2"/>
  <c r="A256" i="2"/>
  <c r="A255" i="2"/>
  <c r="A254" i="2"/>
  <c r="A253" i="2"/>
  <c r="A248" i="2"/>
  <c r="A247" i="2"/>
  <c r="A246" i="2"/>
  <c r="A245" i="2"/>
  <c r="A244" i="2"/>
  <c r="A243" i="2"/>
  <c r="A242" i="2"/>
  <c r="A241" i="2"/>
  <c r="A240" i="2"/>
  <c r="A239" i="2"/>
  <c r="A237" i="2"/>
  <c r="A236" i="2"/>
  <c r="A235" i="2"/>
  <c r="A234" i="2"/>
  <c r="A233" i="2"/>
  <c r="A232" i="2"/>
  <c r="A231" i="2"/>
  <c r="A230" i="2"/>
  <c r="A229" i="2"/>
  <c r="A228" i="2"/>
  <c r="A226" i="2"/>
  <c r="A225" i="2"/>
  <c r="A224" i="2"/>
  <c r="A223" i="2"/>
  <c r="A222" i="2"/>
  <c r="A221" i="2"/>
  <c r="A220" i="2"/>
  <c r="A219" i="2"/>
  <c r="A218" i="2"/>
  <c r="A217" i="2"/>
  <c r="A211" i="2"/>
  <c r="A210" i="2"/>
  <c r="A209" i="2"/>
  <c r="A208" i="2"/>
  <c r="A207" i="2"/>
  <c r="A206" i="2"/>
  <c r="A205" i="2"/>
  <c r="A204" i="2"/>
  <c r="A203" i="2"/>
  <c r="A202" i="2"/>
  <c r="A197" i="2"/>
  <c r="A196" i="2"/>
  <c r="A195" i="2"/>
  <c r="A194" i="2"/>
  <c r="A193" i="2"/>
  <c r="A192" i="2"/>
  <c r="A191" i="2"/>
  <c r="A190" i="2"/>
  <c r="A189" i="2"/>
  <c r="A188" i="2"/>
  <c r="A184" i="2"/>
  <c r="A183" i="2"/>
  <c r="A182" i="2"/>
  <c r="A181" i="2"/>
  <c r="A180" i="2"/>
  <c r="A179" i="2"/>
  <c r="A178" i="2"/>
  <c r="A177" i="2"/>
  <c r="A176" i="2"/>
  <c r="A175" i="2"/>
  <c r="A171" i="2"/>
  <c r="A170" i="2"/>
  <c r="A169" i="2"/>
  <c r="A168" i="2"/>
  <c r="A167" i="2"/>
  <c r="A166" i="2"/>
  <c r="A165" i="2"/>
  <c r="A164" i="2"/>
  <c r="A163" i="2"/>
  <c r="A162" i="2"/>
  <c r="A158" i="2"/>
  <c r="A157" i="2"/>
  <c r="A156" i="2"/>
  <c r="A155" i="2"/>
  <c r="A154" i="2"/>
  <c r="A153" i="2"/>
  <c r="A152" i="2"/>
  <c r="A151" i="2"/>
  <c r="A150" i="2"/>
  <c r="A149" i="2"/>
  <c r="A147" i="2"/>
  <c r="A146" i="2"/>
  <c r="A145" i="2"/>
  <c r="A144" i="2"/>
  <c r="A143" i="2"/>
  <c r="A142" i="2"/>
  <c r="A141" i="2"/>
  <c r="A140" i="2"/>
  <c r="A139" i="2"/>
  <c r="A138" i="2"/>
  <c r="A123" i="2"/>
  <c r="A124" i="2"/>
  <c r="A125" i="2"/>
  <c r="A126" i="2"/>
  <c r="A127" i="2"/>
  <c r="A128" i="2"/>
  <c r="A129" i="2"/>
  <c r="A122" i="2"/>
  <c r="A109" i="2"/>
  <c r="A110" i="2"/>
  <c r="A111" i="2"/>
  <c r="A112" i="2"/>
  <c r="A113" i="2"/>
  <c r="A114" i="2"/>
  <c r="A115" i="2"/>
  <c r="A108" i="2"/>
  <c r="A95" i="2"/>
  <c r="A96" i="2"/>
  <c r="A97" i="2"/>
  <c r="A98" i="2"/>
  <c r="A99" i="2"/>
  <c r="A100" i="2"/>
  <c r="A101" i="2"/>
  <c r="A94" i="2"/>
  <c r="A80" i="2"/>
  <c r="A81" i="2"/>
  <c r="A82" i="2"/>
  <c r="A83" i="2"/>
  <c r="A84" i="2"/>
  <c r="A85" i="2"/>
  <c r="A86" i="2"/>
  <c r="A79" i="2"/>
  <c r="A66" i="2"/>
  <c r="A67" i="2"/>
  <c r="A68" i="2"/>
  <c r="A69" i="2"/>
  <c r="A70" i="2"/>
  <c r="A71" i="2"/>
  <c r="A72" i="2"/>
  <c r="A73" i="2"/>
  <c r="A65" i="2"/>
  <c r="A52" i="2"/>
  <c r="A53" i="2"/>
  <c r="A54" i="2"/>
  <c r="A55" i="2"/>
  <c r="A56" i="2"/>
  <c r="A57" i="2"/>
  <c r="A58" i="2"/>
  <c r="A51" i="2"/>
  <c r="A37" i="2"/>
  <c r="A38" i="2"/>
  <c r="A39" i="2"/>
  <c r="A40" i="2"/>
  <c r="A41" i="2"/>
  <c r="A42" i="2"/>
  <c r="A43" i="2"/>
  <c r="A36" i="2"/>
  <c r="A25" i="2"/>
  <c r="A26" i="2"/>
  <c r="A27" i="2"/>
  <c r="A28" i="2"/>
  <c r="A29" i="2"/>
  <c r="A30" i="2"/>
  <c r="A22" i="2"/>
  <c r="Q65" i="2"/>
  <c r="R65" i="2" s="1"/>
  <c r="Q66" i="2"/>
  <c r="R66" i="2" s="1"/>
  <c r="Q67" i="2"/>
  <c r="R67" i="2" s="1"/>
  <c r="Q68" i="2"/>
  <c r="R68" i="2"/>
  <c r="Q69" i="2"/>
  <c r="R69" i="2" s="1"/>
  <c r="Q70" i="2"/>
  <c r="R70" i="2"/>
  <c r="Q71" i="2"/>
  <c r="R71" i="2" s="1"/>
  <c r="Q72" i="2"/>
  <c r="R72" i="2"/>
  <c r="Q73" i="2"/>
  <c r="R73" i="2" s="1"/>
  <c r="Q74" i="2"/>
  <c r="R74" i="2" s="1"/>
  <c r="P75" i="2"/>
  <c r="O75" i="2"/>
  <c r="N75" i="2"/>
  <c r="M75" i="2"/>
  <c r="L75" i="2"/>
  <c r="K75" i="2"/>
  <c r="J75" i="2"/>
  <c r="I75" i="2"/>
  <c r="H75" i="2"/>
  <c r="G75" i="2"/>
  <c r="Q51" i="2"/>
  <c r="R51" i="2" s="1"/>
  <c r="Q52" i="2"/>
  <c r="Q53" i="2"/>
  <c r="R53" i="2" s="1"/>
  <c r="Q54" i="2"/>
  <c r="R54" i="2" s="1"/>
  <c r="Q55" i="2"/>
  <c r="R55" i="2" s="1"/>
  <c r="Q56" i="2"/>
  <c r="R56" i="2" s="1"/>
  <c r="Q57" i="2"/>
  <c r="R57" i="2" s="1"/>
  <c r="Q58" i="2"/>
  <c r="Q59" i="2"/>
  <c r="R59" i="2" s="1"/>
  <c r="Q60" i="2"/>
  <c r="P61" i="2"/>
  <c r="O61" i="2"/>
  <c r="N61" i="2"/>
  <c r="M61" i="2"/>
  <c r="L61" i="2"/>
  <c r="K61" i="2"/>
  <c r="J61" i="2"/>
  <c r="I61" i="2"/>
  <c r="H61" i="2"/>
  <c r="G61" i="2"/>
  <c r="R60" i="2"/>
  <c r="R58" i="2"/>
  <c r="R52" i="2"/>
  <c r="Q22" i="2"/>
  <c r="R22" i="2" s="1"/>
  <c r="Q23" i="2"/>
  <c r="R23" i="2" s="1"/>
  <c r="Q24" i="2"/>
  <c r="R24" i="2" s="1"/>
  <c r="Q25" i="2"/>
  <c r="R25" i="2" s="1"/>
  <c r="Q26" i="2"/>
  <c r="R26" i="2" s="1"/>
  <c r="Q27" i="2"/>
  <c r="R27" i="2"/>
  <c r="Q28" i="2"/>
  <c r="R28" i="2" s="1"/>
  <c r="P32" i="2"/>
  <c r="O32" i="2"/>
  <c r="N32" i="2"/>
  <c r="M32" i="2"/>
  <c r="L32" i="2"/>
  <c r="K32" i="2"/>
  <c r="J32" i="2"/>
  <c r="I32" i="2"/>
  <c r="H32" i="2"/>
  <c r="G32" i="2"/>
  <c r="P18" i="2"/>
  <c r="O18" i="2"/>
  <c r="N18" i="2"/>
  <c r="M18" i="2"/>
  <c r="L18" i="2"/>
  <c r="K18" i="2"/>
  <c r="J18" i="2"/>
  <c r="I18" i="2"/>
  <c r="H18" i="2"/>
  <c r="G18" i="2"/>
  <c r="R17" i="2"/>
  <c r="R16" i="2"/>
  <c r="R15" i="2"/>
  <c r="R14" i="2"/>
  <c r="R13" i="2"/>
  <c r="R12" i="2"/>
  <c r="R11" i="2"/>
  <c r="R10" i="2"/>
  <c r="R9" i="2"/>
  <c r="R8" i="2"/>
  <c r="Q412" i="2"/>
  <c r="R412" i="2" s="1"/>
  <c r="Q411" i="2"/>
  <c r="R411" i="2" s="1"/>
  <c r="Q421" i="2"/>
  <c r="Q422" i="2"/>
  <c r="Q423" i="2"/>
  <c r="Q424" i="2"/>
  <c r="R424" i="2" s="1"/>
  <c r="Q425" i="2"/>
  <c r="R425" i="2" s="1"/>
  <c r="Q426" i="2"/>
  <c r="R426" i="2" s="1"/>
  <c r="Q427" i="2"/>
  <c r="R427" i="2" s="1"/>
  <c r="Q428" i="2"/>
  <c r="R428" i="2" s="1"/>
  <c r="Q429" i="2"/>
  <c r="Q430" i="2"/>
  <c r="R430" i="2" s="1"/>
  <c r="P431" i="2"/>
  <c r="P432" i="2"/>
  <c r="O431" i="2"/>
  <c r="O432" i="2" s="1"/>
  <c r="N431" i="2"/>
  <c r="N432" i="2"/>
  <c r="M431" i="2"/>
  <c r="M432" i="2"/>
  <c r="L431" i="2"/>
  <c r="L432" i="2"/>
  <c r="K431" i="2"/>
  <c r="K432" i="2" s="1"/>
  <c r="J431" i="2"/>
  <c r="J432" i="2"/>
  <c r="I431" i="2"/>
  <c r="I432" i="2"/>
  <c r="H431" i="2"/>
  <c r="H432" i="2"/>
  <c r="G431" i="2"/>
  <c r="G432" i="2" s="1"/>
  <c r="F431" i="2"/>
  <c r="F432" i="2"/>
  <c r="E431" i="2"/>
  <c r="E432" i="2"/>
  <c r="D431" i="2"/>
  <c r="D432" i="2"/>
  <c r="C431" i="2"/>
  <c r="C432" i="2" s="1"/>
  <c r="B431" i="2"/>
  <c r="B432" i="2"/>
  <c r="Q357" i="2"/>
  <c r="Q358" i="2"/>
  <c r="Q359" i="2"/>
  <c r="R359" i="2" s="1"/>
  <c r="Q360" i="2"/>
  <c r="R360" i="2" s="1"/>
  <c r="Q361" i="2"/>
  <c r="R361" i="2" s="1"/>
  <c r="Q362" i="2"/>
  <c r="Q363" i="2"/>
  <c r="R363" i="2" s="1"/>
  <c r="Q364" i="2"/>
  <c r="R364" i="2" s="1"/>
  <c r="Q355" i="2"/>
  <c r="R355" i="2" s="1"/>
  <c r="Q356" i="2"/>
  <c r="R429" i="2"/>
  <c r="R423" i="2"/>
  <c r="R421" i="2"/>
  <c r="R362" i="2"/>
  <c r="R358" i="2"/>
  <c r="R356" i="2"/>
  <c r="P118" i="2"/>
  <c r="O118" i="2"/>
  <c r="N118" i="2"/>
  <c r="M118" i="2"/>
  <c r="L118" i="2"/>
  <c r="K118" i="2"/>
  <c r="J118" i="2"/>
  <c r="I118" i="2"/>
  <c r="H118" i="2"/>
  <c r="G118" i="2"/>
  <c r="R95" i="2"/>
  <c r="R96" i="2"/>
  <c r="R97" i="2"/>
  <c r="R98" i="2"/>
  <c r="R99" i="2"/>
  <c r="R100" i="2"/>
  <c r="R101" i="2"/>
  <c r="R102" i="2"/>
  <c r="R103" i="2"/>
  <c r="R94" i="2"/>
  <c r="G104" i="2"/>
  <c r="H104" i="2"/>
  <c r="I104" i="2"/>
  <c r="J104" i="2"/>
  <c r="K104" i="2"/>
  <c r="L104" i="2"/>
  <c r="M104" i="2"/>
  <c r="N104" i="2"/>
  <c r="O104" i="2"/>
  <c r="P104" i="2"/>
  <c r="D14" i="3"/>
  <c r="D23" i="3" s="1"/>
  <c r="B14" i="3"/>
  <c r="B23" i="3" s="1"/>
  <c r="C2" i="2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D34" i="3"/>
  <c r="C34" i="3"/>
  <c r="B34" i="3"/>
  <c r="D26" i="3"/>
  <c r="D33" i="3" s="1"/>
  <c r="C33" i="3"/>
  <c r="B26" i="3"/>
  <c r="B33" i="3" s="1"/>
  <c r="D32" i="3"/>
  <c r="C32" i="3"/>
  <c r="B32" i="3"/>
  <c r="D31" i="3"/>
  <c r="D19" i="3"/>
  <c r="C17" i="3"/>
  <c r="C21" i="3" s="1"/>
  <c r="C19" i="3"/>
  <c r="B17" i="3"/>
  <c r="B19" i="3"/>
  <c r="B22" i="3" s="1"/>
  <c r="C18" i="3"/>
  <c r="Q582" i="2" l="1"/>
  <c r="R582" i="2" s="1"/>
  <c r="Q75" i="2"/>
  <c r="R75" i="2" s="1"/>
  <c r="Q32" i="2"/>
  <c r="R32" i="2" s="1"/>
  <c r="Q531" i="2"/>
  <c r="R531" i="2" s="1"/>
  <c r="Q502" i="2"/>
  <c r="R502" i="2" s="1"/>
  <c r="F509" i="2"/>
  <c r="F505" i="2"/>
  <c r="Q505" i="2" s="1"/>
  <c r="R505" i="2" s="1"/>
  <c r="BM80" i="4"/>
  <c r="BO80" i="4"/>
  <c r="CA80" i="4"/>
  <c r="BO93" i="4"/>
  <c r="BR93" i="4"/>
  <c r="AW105" i="4"/>
  <c r="BR105" i="4"/>
  <c r="BT105" i="4"/>
  <c r="AY118" i="4"/>
  <c r="BT118" i="4"/>
  <c r="BA130" i="4"/>
  <c r="BO130" i="4"/>
  <c r="BV130" i="4"/>
  <c r="BR143" i="4"/>
  <c r="AZ155" i="4"/>
  <c r="BE155" i="4"/>
  <c r="BT155" i="4"/>
  <c r="BF18" i="5"/>
  <c r="BX18" i="5"/>
  <c r="AY43" i="5"/>
  <c r="BI80" i="4"/>
  <c r="BN80" i="4"/>
  <c r="BB93" i="4"/>
  <c r="BD105" i="4"/>
  <c r="BI130" i="4"/>
  <c r="BE18" i="5"/>
  <c r="BR18" i="5"/>
  <c r="BW18" i="5"/>
  <c r="BR30" i="5"/>
  <c r="BU43" i="5"/>
  <c r="AY118" i="5"/>
  <c r="J512" i="2"/>
  <c r="J513" i="2" s="1"/>
  <c r="Q485" i="2"/>
  <c r="R485" i="2" s="1"/>
  <c r="R540" i="2"/>
  <c r="N512" i="2"/>
  <c r="N513" i="2" s="1"/>
  <c r="BV80" i="4"/>
  <c r="BX93" i="4"/>
  <c r="BZ105" i="4"/>
  <c r="AV130" i="4"/>
  <c r="AX143" i="4"/>
  <c r="C11" i="6"/>
  <c r="Q61" i="2"/>
  <c r="R61" i="2" s="1"/>
  <c r="B18" i="3"/>
  <c r="B21" i="3" s="1"/>
  <c r="Q365" i="2"/>
  <c r="R365" i="2" s="1"/>
  <c r="E510" i="2"/>
  <c r="E506" i="2"/>
  <c r="E502" i="2"/>
  <c r="BW80" i="4"/>
  <c r="BM93" i="4"/>
  <c r="BY93" i="4"/>
  <c r="BO105" i="4"/>
  <c r="CA105" i="4"/>
  <c r="AW130" i="4"/>
  <c r="BA155" i="4"/>
  <c r="AN38" i="5"/>
  <c r="AN43" i="5" s="1"/>
  <c r="AS38" i="5"/>
  <c r="AQ38" i="5"/>
  <c r="AQ43" i="5" s="1"/>
  <c r="AO38" i="5"/>
  <c r="AW38" i="5"/>
  <c r="AU38" i="5"/>
  <c r="R43" i="5"/>
  <c r="B31" i="3"/>
  <c r="Q431" i="2"/>
  <c r="Q432" i="2" s="1"/>
  <c r="R432" i="2" s="1"/>
  <c r="F511" i="2"/>
  <c r="F507" i="2"/>
  <c r="Q507" i="2" s="1"/>
  <c r="R507" i="2" s="1"/>
  <c r="AX93" i="4"/>
  <c r="AZ93" i="4"/>
  <c r="BL93" i="4"/>
  <c r="AZ105" i="4"/>
  <c r="BB105" i="4"/>
  <c r="BN105" i="4"/>
  <c r="BB118" i="4"/>
  <c r="BD118" i="4"/>
  <c r="BP118" i="4"/>
  <c r="AX130" i="4"/>
  <c r="BD130" i="4"/>
  <c r="AZ143" i="4"/>
  <c r="BU143" i="4"/>
  <c r="BB155" i="4"/>
  <c r="BW155" i="4"/>
  <c r="BN30" i="5"/>
  <c r="BP43" i="5"/>
  <c r="Q551" i="2"/>
  <c r="R551" i="2" s="1"/>
  <c r="BU118" i="5"/>
  <c r="D18" i="3"/>
  <c r="Q366" i="2"/>
  <c r="R366" i="2" s="1"/>
  <c r="E511" i="2"/>
  <c r="E507" i="2"/>
  <c r="BR80" i="4"/>
  <c r="BT93" i="4"/>
  <c r="BV105" i="4"/>
  <c r="BX118" i="4"/>
  <c r="BT130" i="4"/>
  <c r="BZ130" i="4"/>
  <c r="BV143" i="4"/>
  <c r="AV155" i="4"/>
  <c r="BX155" i="4"/>
  <c r="BA30" i="5"/>
  <c r="BC43" i="5"/>
  <c r="BX43" i="5"/>
  <c r="BA93" i="5"/>
  <c r="CD155" i="5"/>
  <c r="BA118" i="5"/>
  <c r="CC130" i="5"/>
  <c r="AD68" i="5"/>
  <c r="BD93" i="5"/>
  <c r="BH118" i="5"/>
  <c r="BZ118" i="5"/>
  <c r="BZ130" i="5"/>
  <c r="BF143" i="5"/>
  <c r="BR143" i="5"/>
  <c r="BH155" i="5"/>
  <c r="AE116" i="5"/>
  <c r="AG116" i="5"/>
  <c r="AK116" i="5"/>
  <c r="AJ116" i="5"/>
  <c r="AH116" i="5"/>
  <c r="AI116" i="5"/>
  <c r="CA116" i="5"/>
  <c r="CA118" i="5" s="1"/>
  <c r="BW116" i="5"/>
  <c r="BR116" i="5"/>
  <c r="BN116" i="5"/>
  <c r="BN118" i="5" s="1"/>
  <c r="BJ116" i="5"/>
  <c r="BJ118" i="5" s="1"/>
  <c r="BE116" i="5"/>
  <c r="BE118" i="5" s="1"/>
  <c r="BA116" i="5"/>
  <c r="CD116" i="5"/>
  <c r="BZ116" i="5"/>
  <c r="BV116" i="5"/>
  <c r="BV118" i="5" s="1"/>
  <c r="BQ116" i="5"/>
  <c r="BM116" i="5"/>
  <c r="BM118" i="5" s="1"/>
  <c r="BH116" i="5"/>
  <c r="BD116" i="5"/>
  <c r="BD118" i="5" s="1"/>
  <c r="AZ116" i="5"/>
  <c r="AM116" i="5"/>
  <c r="AD116" i="5"/>
  <c r="AL116" i="5"/>
  <c r="CC116" i="5"/>
  <c r="CC118" i="5" s="1"/>
  <c r="BY116" i="5"/>
  <c r="BY118" i="5" s="1"/>
  <c r="BU116" i="5"/>
  <c r="BP116" i="5"/>
  <c r="BP118" i="5" s="1"/>
  <c r="BL116" i="5"/>
  <c r="BL118" i="5" s="1"/>
  <c r="BG116" i="5"/>
  <c r="BG118" i="5" s="1"/>
  <c r="BC116" i="5"/>
  <c r="BC118" i="5" s="1"/>
  <c r="AY116" i="5"/>
  <c r="AG90" i="5"/>
  <c r="AH90" i="5"/>
  <c r="AK90" i="5"/>
  <c r="AJ90" i="5"/>
  <c r="AJ93" i="5" s="1"/>
  <c r="AM90" i="5"/>
  <c r="AL90" i="5"/>
  <c r="CD90" i="5"/>
  <c r="BZ90" i="5"/>
  <c r="BZ93" i="5" s="1"/>
  <c r="BV90" i="5"/>
  <c r="BQ90" i="5"/>
  <c r="BM90" i="5"/>
  <c r="BH90" i="5"/>
  <c r="BH93" i="5" s="1"/>
  <c r="BD90" i="5"/>
  <c r="AZ90" i="5"/>
  <c r="AZ93" i="5" s="1"/>
  <c r="CC90" i="5"/>
  <c r="CC93" i="5" s="1"/>
  <c r="BY90" i="5"/>
  <c r="BY93" i="5" s="1"/>
  <c r="BU90" i="5"/>
  <c r="BU93" i="5" s="1"/>
  <c r="BP90" i="5"/>
  <c r="BP93" i="5" s="1"/>
  <c r="BL90" i="5"/>
  <c r="BL93" i="5" s="1"/>
  <c r="BG90" i="5"/>
  <c r="BG93" i="5" s="1"/>
  <c r="BC90" i="5"/>
  <c r="BC93" i="5" s="1"/>
  <c r="AY90" i="5"/>
  <c r="AY93" i="5" s="1"/>
  <c r="AI90" i="5"/>
  <c r="CB90" i="5"/>
  <c r="CB93" i="5" s="1"/>
  <c r="BX90" i="5"/>
  <c r="BX93" i="5" s="1"/>
  <c r="BS90" i="5"/>
  <c r="BS93" i="5" s="1"/>
  <c r="BO90" i="5"/>
  <c r="BO93" i="5" s="1"/>
  <c r="BK90" i="5"/>
  <c r="BK93" i="5" s="1"/>
  <c r="BF90" i="5"/>
  <c r="BF93" i="5" s="1"/>
  <c r="BB90" i="5"/>
  <c r="BB93" i="5" s="1"/>
  <c r="AD90" i="5"/>
  <c r="CA90" i="5"/>
  <c r="CA93" i="5" s="1"/>
  <c r="BW90" i="5"/>
  <c r="BR90" i="5"/>
  <c r="BN90" i="5"/>
  <c r="BN93" i="5" s="1"/>
  <c r="BJ90" i="5"/>
  <c r="BJ93" i="5" s="1"/>
  <c r="BE90" i="5"/>
  <c r="BE93" i="5" s="1"/>
  <c r="BA90" i="5"/>
  <c r="AE16" i="5"/>
  <c r="AG16" i="5"/>
  <c r="AJ16" i="5"/>
  <c r="AK16" i="5"/>
  <c r="AK18" i="5" s="1"/>
  <c r="AH16" i="5"/>
  <c r="AL16" i="5"/>
  <c r="AL18" i="5" s="1"/>
  <c r="AM16" i="5"/>
  <c r="AI16" i="5"/>
  <c r="AD16" i="5"/>
  <c r="AC13" i="4"/>
  <c r="AG13" i="4"/>
  <c r="AB13" i="4"/>
  <c r="AE13" i="4"/>
  <c r="AJ13" i="4"/>
  <c r="AF13" i="4"/>
  <c r="AD13" i="4"/>
  <c r="AH13" i="4"/>
  <c r="AI13" i="4"/>
  <c r="AA13" i="4"/>
  <c r="AN117" i="5"/>
  <c r="AO117" i="5"/>
  <c r="AW117" i="5"/>
  <c r="AU117" i="5"/>
  <c r="AS117" i="5"/>
  <c r="AQ117" i="5"/>
  <c r="BB68" i="5"/>
  <c r="BR93" i="5"/>
  <c r="CD93" i="5"/>
  <c r="AZ105" i="5"/>
  <c r="BY130" i="5"/>
  <c r="BE143" i="5"/>
  <c r="CB143" i="5"/>
  <c r="BG155" i="5"/>
  <c r="BV155" i="5"/>
  <c r="L14" i="6"/>
  <c r="AH118" i="5"/>
  <c r="AH93" i="4"/>
  <c r="BC55" i="5"/>
  <c r="BM93" i="5"/>
  <c r="BW93" i="5"/>
  <c r="AY105" i="5"/>
  <c r="BR118" i="5"/>
  <c r="CD118" i="5"/>
  <c r="BO143" i="5"/>
  <c r="CA143" i="5"/>
  <c r="BQ155" i="5"/>
  <c r="BU155" i="5"/>
  <c r="AA93" i="4"/>
  <c r="AD118" i="5"/>
  <c r="BQ93" i="5"/>
  <c r="BH105" i="5"/>
  <c r="BB143" i="5"/>
  <c r="BN143" i="5"/>
  <c r="BD155" i="5"/>
  <c r="BP155" i="5"/>
  <c r="AB93" i="4"/>
  <c r="AA118" i="4"/>
  <c r="C13" i="6" s="1"/>
  <c r="BV93" i="5"/>
  <c r="AZ118" i="5"/>
  <c r="BQ118" i="5"/>
  <c r="BW118" i="5"/>
  <c r="CC155" i="5"/>
  <c r="AA143" i="4"/>
  <c r="C14" i="6" s="1"/>
  <c r="AD18" i="5"/>
  <c r="J10" i="6"/>
  <c r="AD143" i="5"/>
  <c r="AI43" i="4"/>
  <c r="AH143" i="4"/>
  <c r="AI93" i="4"/>
  <c r="AE110" i="5"/>
  <c r="AI110" i="5"/>
  <c r="AJ110" i="5"/>
  <c r="AJ118" i="5" s="1"/>
  <c r="AG110" i="5"/>
  <c r="AH110" i="5"/>
  <c r="AE85" i="5"/>
  <c r="AJ85" i="5"/>
  <c r="AM85" i="5"/>
  <c r="AM93" i="5" s="1"/>
  <c r="AF85" i="5"/>
  <c r="AG85" i="5"/>
  <c r="AH85" i="5"/>
  <c r="AH93" i="5" s="1"/>
  <c r="AI85" i="5"/>
  <c r="AK85" i="5"/>
  <c r="AE60" i="4"/>
  <c r="AF60" i="4"/>
  <c r="AB60" i="4"/>
  <c r="AG60" i="4"/>
  <c r="AG68" i="4" s="1"/>
  <c r="AC60" i="4"/>
  <c r="AD60" i="4"/>
  <c r="AD68" i="4" s="1"/>
  <c r="AH60" i="4"/>
  <c r="AI60" i="4"/>
  <c r="AJ60" i="4"/>
  <c r="AK43" i="5"/>
  <c r="AL136" i="5"/>
  <c r="AG136" i="5"/>
  <c r="AH136" i="5"/>
  <c r="AI136" i="5"/>
  <c r="AI143" i="5" s="1"/>
  <c r="H14" i="6" s="1"/>
  <c r="AK136" i="5"/>
  <c r="AJ136" i="5"/>
  <c r="AM136" i="5"/>
  <c r="AM143" i="5" s="1"/>
  <c r="AF111" i="4"/>
  <c r="AF118" i="4" s="1"/>
  <c r="H13" i="6" s="1"/>
  <c r="AC111" i="4"/>
  <c r="AB111" i="4"/>
  <c r="AI111" i="4"/>
  <c r="AI118" i="4" s="1"/>
  <c r="K13" i="6" s="1"/>
  <c r="AD111" i="4"/>
  <c r="AE111" i="4"/>
  <c r="AE118" i="4" s="1"/>
  <c r="G13" i="6" s="1"/>
  <c r="AE62" i="5"/>
  <c r="AK62" i="5"/>
  <c r="AH62" i="5"/>
  <c r="AI62" i="5"/>
  <c r="AG62" i="5"/>
  <c r="AJ62" i="5"/>
  <c r="AP68" i="4"/>
  <c r="AE141" i="5"/>
  <c r="AH141" i="5"/>
  <c r="AI141" i="5"/>
  <c r="AK141" i="5"/>
  <c r="AK143" i="5" s="1"/>
  <c r="AJ141" i="5"/>
  <c r="AL141" i="5"/>
  <c r="AC143" i="4"/>
  <c r="AC64" i="4"/>
  <c r="AD64" i="4"/>
  <c r="AH64" i="4"/>
  <c r="AB64" i="4"/>
  <c r="AE64" i="4"/>
  <c r="AE68" i="4" s="1"/>
  <c r="AF64" i="4"/>
  <c r="AG64" i="4"/>
  <c r="AN86" i="5"/>
  <c r="AS86" i="5"/>
  <c r="AQ86" i="5"/>
  <c r="AO86" i="5"/>
  <c r="AW86" i="5"/>
  <c r="AU86" i="5"/>
  <c r="AR68" i="4"/>
  <c r="AN14" i="5"/>
  <c r="AW14" i="5"/>
  <c r="AU14" i="5"/>
  <c r="AS14" i="5"/>
  <c r="AO14" i="5"/>
  <c r="AQ14" i="5"/>
  <c r="AQ10" i="4"/>
  <c r="AT10" i="4"/>
  <c r="AO10" i="4"/>
  <c r="AR10" i="4"/>
  <c r="AM10" i="4"/>
  <c r="AP10" i="4"/>
  <c r="AP18" i="4" s="1"/>
  <c r="AN10" i="4"/>
  <c r="AN18" i="4" s="1"/>
  <c r="AL10" i="4"/>
  <c r="AK10" i="4"/>
  <c r="AS10" i="4"/>
  <c r="AD43" i="5"/>
  <c r="AJ18" i="5"/>
  <c r="AF43" i="4"/>
  <c r="AF18" i="4"/>
  <c r="AE35" i="5"/>
  <c r="AG35" i="5"/>
  <c r="AH35" i="5"/>
  <c r="AK35" i="5"/>
  <c r="AF35" i="5"/>
  <c r="AI35" i="5"/>
  <c r="AI43" i="5" s="1"/>
  <c r="AB17" i="4"/>
  <c r="AD17" i="4"/>
  <c r="AC17" i="4"/>
  <c r="AG17" i="4"/>
  <c r="AH17" i="4"/>
  <c r="AI17" i="4"/>
  <c r="AE17" i="4"/>
  <c r="AJ17" i="4"/>
  <c r="AA17" i="4"/>
  <c r="AN109" i="5"/>
  <c r="AS109" i="5"/>
  <c r="AS118" i="5" s="1"/>
  <c r="AQ109" i="5"/>
  <c r="AO109" i="5"/>
  <c r="AO118" i="5" s="1"/>
  <c r="AW109" i="5"/>
  <c r="AU109" i="5"/>
  <c r="AK110" i="4"/>
  <c r="AO110" i="4"/>
  <c r="AS110" i="4"/>
  <c r="AQ110" i="4"/>
  <c r="AN42" i="5"/>
  <c r="AU42" i="5"/>
  <c r="AS42" i="5"/>
  <c r="AQ42" i="5"/>
  <c r="AO42" i="5"/>
  <c r="AW42" i="5"/>
  <c r="AN68" i="4"/>
  <c r="AA43" i="4"/>
  <c r="C10" i="6" s="1"/>
  <c r="AG118" i="4"/>
  <c r="AD115" i="4"/>
  <c r="AB115" i="4"/>
  <c r="AF115" i="4"/>
  <c r="AC115" i="4"/>
  <c r="AG115" i="4"/>
  <c r="AH115" i="4"/>
  <c r="AI115" i="4"/>
  <c r="AJ115" i="4"/>
  <c r="AJ118" i="4" s="1"/>
  <c r="L13" i="6" s="1"/>
  <c r="AB118" i="4"/>
  <c r="AE66" i="5"/>
  <c r="AG66" i="5"/>
  <c r="AI66" i="5"/>
  <c r="AJ66" i="5"/>
  <c r="AK66" i="5"/>
  <c r="AL66" i="5"/>
  <c r="AM66" i="5"/>
  <c r="AH66" i="5"/>
  <c r="AK13" i="5"/>
  <c r="AH13" i="5"/>
  <c r="AI13" i="5"/>
  <c r="AN84" i="5"/>
  <c r="AS84" i="5"/>
  <c r="AO84" i="5"/>
  <c r="AW84" i="5"/>
  <c r="AU84" i="5"/>
  <c r="AK86" i="4"/>
  <c r="AL86" i="4"/>
  <c r="AT86" i="4"/>
  <c r="AP86" i="4"/>
  <c r="AN86" i="4"/>
  <c r="AK37" i="4"/>
  <c r="AM37" i="4"/>
  <c r="AS37" i="4"/>
  <c r="AQ37" i="4"/>
  <c r="AO37" i="4"/>
  <c r="AD93" i="5"/>
  <c r="AK93" i="5"/>
  <c r="AE139" i="5"/>
  <c r="AF139" i="5"/>
  <c r="AL139" i="5"/>
  <c r="AH139" i="5"/>
  <c r="AH143" i="5" s="1"/>
  <c r="AI139" i="5"/>
  <c r="AE112" i="5"/>
  <c r="AH112" i="5"/>
  <c r="AK112" i="5"/>
  <c r="AJ112" i="5"/>
  <c r="AM112" i="5"/>
  <c r="AM118" i="5" s="1"/>
  <c r="AG112" i="5"/>
  <c r="AL112" i="5"/>
  <c r="AL118" i="5" s="1"/>
  <c r="AH59" i="5"/>
  <c r="AI59" i="5"/>
  <c r="AF59" i="5"/>
  <c r="AJ59" i="5"/>
  <c r="AK59" i="5"/>
  <c r="AK68" i="5" s="1"/>
  <c r="AL59" i="5"/>
  <c r="AM59" i="5"/>
  <c r="AM68" i="5" s="1"/>
  <c r="AB43" i="4"/>
  <c r="AB9" i="4"/>
  <c r="AD9" i="4"/>
  <c r="AD18" i="4" s="1"/>
  <c r="AC9" i="4"/>
  <c r="AG9" i="4"/>
  <c r="AG18" i="4" s="1"/>
  <c r="I9" i="6" s="1"/>
  <c r="AH9" i="4"/>
  <c r="AI9" i="4"/>
  <c r="AI18" i="4" s="1"/>
  <c r="AE9" i="4"/>
  <c r="AJ9" i="4"/>
  <c r="AJ18" i="4" s="1"/>
  <c r="L9" i="6" s="1"/>
  <c r="AA9" i="4"/>
  <c r="AN90" i="5"/>
  <c r="AU90" i="5"/>
  <c r="AS90" i="5"/>
  <c r="AQ90" i="5"/>
  <c r="AO90" i="5"/>
  <c r="AW90" i="5"/>
  <c r="AN40" i="5"/>
  <c r="AU40" i="5"/>
  <c r="AQ40" i="5"/>
  <c r="AO40" i="5"/>
  <c r="AW40" i="5"/>
  <c r="AD93" i="4"/>
  <c r="AI68" i="4"/>
  <c r="AK118" i="5"/>
  <c r="AI93" i="5"/>
  <c r="AE64" i="5"/>
  <c r="AJ64" i="5"/>
  <c r="AL64" i="5"/>
  <c r="AH64" i="5"/>
  <c r="AI64" i="5"/>
  <c r="AG64" i="5"/>
  <c r="AE39" i="5"/>
  <c r="AL39" i="5"/>
  <c r="AM39" i="5"/>
  <c r="AM43" i="5" s="1"/>
  <c r="L10" i="6" s="1"/>
  <c r="AF39" i="5"/>
  <c r="AI39" i="5"/>
  <c r="AH39" i="5"/>
  <c r="AJ39" i="5"/>
  <c r="AJ43" i="5" s="1"/>
  <c r="AG39" i="5"/>
  <c r="AK39" i="5"/>
  <c r="AC43" i="4"/>
  <c r="AS40" i="5"/>
  <c r="AI118" i="5"/>
  <c r="AD140" i="4"/>
  <c r="AD143" i="4" s="1"/>
  <c r="AG89" i="5"/>
  <c r="AF135" i="5"/>
  <c r="AC117" i="4"/>
  <c r="AC109" i="4"/>
  <c r="AW113" i="5"/>
  <c r="AS116" i="4"/>
  <c r="AQ112" i="4"/>
  <c r="AN111" i="4"/>
  <c r="AO113" i="5"/>
  <c r="AT84" i="4"/>
  <c r="AP92" i="4"/>
  <c r="AO85" i="4"/>
  <c r="AN88" i="4"/>
  <c r="AL84" i="4"/>
  <c r="AT36" i="4"/>
  <c r="AQ41" i="4"/>
  <c r="AS34" i="5"/>
  <c r="AL36" i="4"/>
  <c r="AQ62" i="5"/>
  <c r="AN66" i="5"/>
  <c r="AO66" i="5"/>
  <c r="AN12" i="5"/>
  <c r="AW12" i="5"/>
  <c r="AU12" i="5"/>
  <c r="AS12" i="5"/>
  <c r="AQ12" i="5"/>
  <c r="AL14" i="4"/>
  <c r="AS14" i="4"/>
  <c r="AQ14" i="4"/>
  <c r="AT14" i="4"/>
  <c r="AO14" i="4"/>
  <c r="AR14" i="4"/>
  <c r="AR18" i="4" s="1"/>
  <c r="AK14" i="4"/>
  <c r="AN14" i="4"/>
  <c r="AN136" i="5"/>
  <c r="AU136" i="5"/>
  <c r="AS136" i="5"/>
  <c r="AQ136" i="5"/>
  <c r="AA32" i="2"/>
  <c r="AB32" i="2" s="1"/>
  <c r="AB22" i="2"/>
  <c r="AI29" i="4"/>
  <c r="AG29" i="4"/>
  <c r="AJ29" i="4"/>
  <c r="AE29" i="4"/>
  <c r="AH29" i="4"/>
  <c r="AC29" i="4"/>
  <c r="AF29" i="4"/>
  <c r="AD29" i="4"/>
  <c r="AB29" i="4"/>
  <c r="AA29" i="4"/>
  <c r="AB126" i="4"/>
  <c r="AI126" i="4"/>
  <c r="AG126" i="4"/>
  <c r="AJ126" i="4"/>
  <c r="AE126" i="4"/>
  <c r="AE130" i="4" s="1"/>
  <c r="AH126" i="4"/>
  <c r="AA126" i="4"/>
  <c r="AD126" i="4"/>
  <c r="AE77" i="4"/>
  <c r="AH77" i="4"/>
  <c r="AC77" i="4"/>
  <c r="AF77" i="4"/>
  <c r="AB77" i="4"/>
  <c r="AJ77" i="4"/>
  <c r="AD77" i="4"/>
  <c r="AG77" i="4"/>
  <c r="AA77" i="4"/>
  <c r="AN25" i="5"/>
  <c r="AQ25" i="5"/>
  <c r="AT25" i="5"/>
  <c r="AW25" i="5"/>
  <c r="AP25" i="5"/>
  <c r="AS25" i="5"/>
  <c r="AO25" i="5"/>
  <c r="AR25" i="5"/>
  <c r="AU25" i="5"/>
  <c r="AV25" i="5"/>
  <c r="AL143" i="5"/>
  <c r="AJ93" i="4"/>
  <c r="AB143" i="4"/>
  <c r="AR117" i="4"/>
  <c r="AQ115" i="5"/>
  <c r="AN109" i="4"/>
  <c r="AU36" i="5"/>
  <c r="AU43" i="5" s="1"/>
  <c r="AQ60" i="5"/>
  <c r="AD53" i="5"/>
  <c r="AK53" i="5"/>
  <c r="AI53" i="5"/>
  <c r="AG53" i="5"/>
  <c r="AE53" i="5"/>
  <c r="AM53" i="5"/>
  <c r="AD149" i="5"/>
  <c r="AM149" i="5"/>
  <c r="AK149" i="5"/>
  <c r="AI149" i="5"/>
  <c r="AE149" i="5"/>
  <c r="AD128" i="5"/>
  <c r="AE128" i="5"/>
  <c r="AM128" i="5"/>
  <c r="AK128" i="5"/>
  <c r="AG128" i="5"/>
  <c r="AD78" i="5"/>
  <c r="AI78" i="5"/>
  <c r="AG78" i="5"/>
  <c r="AE78" i="5"/>
  <c r="AK78" i="5"/>
  <c r="AM78" i="5"/>
  <c r="AD72" i="5"/>
  <c r="AK72" i="5"/>
  <c r="AI72" i="5"/>
  <c r="AE72" i="5"/>
  <c r="AG72" i="5"/>
  <c r="AM72" i="5"/>
  <c r="AJ68" i="4"/>
  <c r="L11" i="6" s="1"/>
  <c r="AI143" i="4"/>
  <c r="AJ143" i="5"/>
  <c r="AG60" i="5"/>
  <c r="AD61" i="4"/>
  <c r="AF89" i="5"/>
  <c r="AC61" i="4"/>
  <c r="AC68" i="4" s="1"/>
  <c r="AC10" i="4"/>
  <c r="AS112" i="4"/>
  <c r="AP111" i="4"/>
  <c r="AQ113" i="5"/>
  <c r="AM116" i="4"/>
  <c r="AR92" i="4"/>
  <c r="AQ85" i="4"/>
  <c r="AP88" i="4"/>
  <c r="AN84" i="4"/>
  <c r="AS41" i="4"/>
  <c r="AU34" i="5"/>
  <c r="AN36" i="4"/>
  <c r="AS60" i="5"/>
  <c r="AN64" i="5"/>
  <c r="AO64" i="5"/>
  <c r="AO12" i="5"/>
  <c r="AN10" i="5"/>
  <c r="AW10" i="5"/>
  <c r="AU10" i="5"/>
  <c r="AS10" i="5"/>
  <c r="AQ10" i="5"/>
  <c r="AO10" i="5"/>
  <c r="AN142" i="5"/>
  <c r="AO142" i="5"/>
  <c r="AW142" i="5"/>
  <c r="AU142" i="5"/>
  <c r="AS142" i="5"/>
  <c r="AQ142" i="5"/>
  <c r="AA104" i="2"/>
  <c r="AB104" i="2" s="1"/>
  <c r="AI21" i="4"/>
  <c r="AG21" i="4"/>
  <c r="AG30" i="4" s="1"/>
  <c r="AJ21" i="4"/>
  <c r="AE21" i="4"/>
  <c r="AH21" i="4"/>
  <c r="AC21" i="4"/>
  <c r="AF21" i="4"/>
  <c r="AD21" i="4"/>
  <c r="AB21" i="4"/>
  <c r="AA21" i="4"/>
  <c r="AH68" i="4"/>
  <c r="J11" i="6" s="1"/>
  <c r="AG143" i="4"/>
  <c r="AS18" i="4"/>
  <c r="AN16" i="5"/>
  <c r="AO16" i="5"/>
  <c r="AW16" i="5"/>
  <c r="AU16" i="5"/>
  <c r="AQ16" i="5"/>
  <c r="AN134" i="5"/>
  <c r="AS134" i="5"/>
  <c r="AQ134" i="5"/>
  <c r="AO134" i="5"/>
  <c r="AW134" i="5"/>
  <c r="AU134" i="5"/>
  <c r="AA61" i="2"/>
  <c r="AB61" i="2" s="1"/>
  <c r="AB59" i="2"/>
  <c r="AD51" i="5"/>
  <c r="AI51" i="5"/>
  <c r="AG51" i="5"/>
  <c r="AE51" i="5"/>
  <c r="AK51" i="5"/>
  <c r="AD24" i="5"/>
  <c r="AE24" i="5"/>
  <c r="AM24" i="5"/>
  <c r="AK24" i="5"/>
  <c r="AG24" i="5"/>
  <c r="AG149" i="5"/>
  <c r="AD147" i="5"/>
  <c r="AM147" i="5"/>
  <c r="AK147" i="5"/>
  <c r="AI147" i="5"/>
  <c r="AG147" i="5"/>
  <c r="AA155" i="4"/>
  <c r="AD126" i="5"/>
  <c r="AM126" i="5"/>
  <c r="AK126" i="5"/>
  <c r="AI126" i="5"/>
  <c r="AE126" i="5"/>
  <c r="AD97" i="5"/>
  <c r="AE97" i="5"/>
  <c r="AM97" i="5"/>
  <c r="AG97" i="5"/>
  <c r="AI97" i="5"/>
  <c r="AK97" i="5"/>
  <c r="AL43" i="5"/>
  <c r="AI18" i="5"/>
  <c r="AS113" i="5"/>
  <c r="AM112" i="4"/>
  <c r="AO34" i="5"/>
  <c r="AN62" i="5"/>
  <c r="AO62" i="5"/>
  <c r="AK68" i="4"/>
  <c r="AN140" i="5"/>
  <c r="AO140" i="5"/>
  <c r="AW140" i="5"/>
  <c r="AU140" i="5"/>
  <c r="AS140" i="5"/>
  <c r="AA582" i="2"/>
  <c r="AB582" i="2" s="1"/>
  <c r="AJ155" i="4"/>
  <c r="AD155" i="4"/>
  <c r="AE147" i="5"/>
  <c r="AF126" i="4"/>
  <c r="AL129" i="4"/>
  <c r="AN129" i="4"/>
  <c r="AS129" i="4"/>
  <c r="AK129" i="4"/>
  <c r="AM129" i="4"/>
  <c r="AT129" i="4"/>
  <c r="AR129" i="4"/>
  <c r="AR130" i="4" s="1"/>
  <c r="AP129" i="4"/>
  <c r="AO129" i="4"/>
  <c r="AQ129" i="4"/>
  <c r="AD49" i="5"/>
  <c r="AG49" i="5"/>
  <c r="AE49" i="5"/>
  <c r="AM49" i="5"/>
  <c r="AI49" i="5"/>
  <c r="AD25" i="4"/>
  <c r="AB25" i="4"/>
  <c r="AI25" i="4"/>
  <c r="AG25" i="4"/>
  <c r="AJ25" i="4"/>
  <c r="AA25" i="4"/>
  <c r="AC25" i="4"/>
  <c r="AF25" i="4"/>
  <c r="AH155" i="4"/>
  <c r="AG122" i="4"/>
  <c r="AJ122" i="4"/>
  <c r="AE122" i="4"/>
  <c r="AH122" i="4"/>
  <c r="AH130" i="4" s="1"/>
  <c r="AC122" i="4"/>
  <c r="AC130" i="4" s="1"/>
  <c r="AF122" i="4"/>
  <c r="AD122" i="4"/>
  <c r="AD130" i="4" s="1"/>
  <c r="AB122" i="4"/>
  <c r="AA122" i="4"/>
  <c r="AI122" i="4"/>
  <c r="AI130" i="4" s="1"/>
  <c r="AA104" i="4"/>
  <c r="AC104" i="4"/>
  <c r="AF104" i="4"/>
  <c r="AD104" i="4"/>
  <c r="AB104" i="4"/>
  <c r="AE104" i="4"/>
  <c r="AG104" i="4"/>
  <c r="AH104" i="4"/>
  <c r="AI104" i="4"/>
  <c r="AJ104" i="4"/>
  <c r="AQ55" i="5"/>
  <c r="AK152" i="4"/>
  <c r="AL152" i="4"/>
  <c r="AS152" i="4"/>
  <c r="AN152" i="4"/>
  <c r="AQ152" i="4"/>
  <c r="AT152" i="4"/>
  <c r="AP152" i="4"/>
  <c r="AM152" i="4"/>
  <c r="AO152" i="4"/>
  <c r="AN99" i="5"/>
  <c r="AQ99" i="5"/>
  <c r="AT99" i="5"/>
  <c r="AW99" i="5"/>
  <c r="AO99" i="5"/>
  <c r="AR99" i="5"/>
  <c r="AU99" i="5"/>
  <c r="AS99" i="5"/>
  <c r="AP99" i="5"/>
  <c r="AV99" i="5"/>
  <c r="AB68" i="4"/>
  <c r="AQ68" i="4"/>
  <c r="AK18" i="4"/>
  <c r="AN138" i="5"/>
  <c r="AU138" i="5"/>
  <c r="AS138" i="5"/>
  <c r="AQ138" i="5"/>
  <c r="AO138" i="5"/>
  <c r="AW138" i="5"/>
  <c r="AA431" i="2"/>
  <c r="AH55" i="4"/>
  <c r="AG126" i="5"/>
  <c r="AM18" i="5"/>
  <c r="AL93" i="5"/>
  <c r="AH118" i="4"/>
  <c r="AG43" i="4"/>
  <c r="AF68" i="4"/>
  <c r="AE143" i="4"/>
  <c r="AF137" i="5"/>
  <c r="AE93" i="4"/>
  <c r="AW115" i="5"/>
  <c r="AT109" i="4"/>
  <c r="AP117" i="4"/>
  <c r="AO115" i="5"/>
  <c r="AL109" i="4"/>
  <c r="AO87" i="4"/>
  <c r="AO92" i="5"/>
  <c r="AS36" i="5"/>
  <c r="AO39" i="4"/>
  <c r="AL38" i="4"/>
  <c r="AS68" i="4"/>
  <c r="AK139" i="4"/>
  <c r="AK143" i="4" s="1"/>
  <c r="AQ139" i="4"/>
  <c r="AO139" i="4"/>
  <c r="AM139" i="4"/>
  <c r="AB546" i="2"/>
  <c r="AA550" i="2"/>
  <c r="AK49" i="5"/>
  <c r="AB55" i="4"/>
  <c r="AD151" i="5"/>
  <c r="AE151" i="5"/>
  <c r="AM151" i="5"/>
  <c r="AK151" i="5"/>
  <c r="AG151" i="5"/>
  <c r="AI128" i="5"/>
  <c r="AC126" i="4"/>
  <c r="AE73" i="4"/>
  <c r="AH73" i="4"/>
  <c r="AH80" i="4" s="1"/>
  <c r="AC73" i="4"/>
  <c r="AF73" i="4"/>
  <c r="AB73" i="4"/>
  <c r="AJ73" i="4"/>
  <c r="AD73" i="4"/>
  <c r="AG73" i="4"/>
  <c r="AI73" i="4"/>
  <c r="AA73" i="4"/>
  <c r="AN53" i="5"/>
  <c r="AW53" i="5"/>
  <c r="AP53" i="5"/>
  <c r="AS53" i="5"/>
  <c r="AO53" i="5"/>
  <c r="AT53" i="5"/>
  <c r="AV53" i="5"/>
  <c r="AQ53" i="5"/>
  <c r="AU53" i="5"/>
  <c r="AR53" i="5"/>
  <c r="AN125" i="5"/>
  <c r="AU125" i="5"/>
  <c r="AW125" i="5"/>
  <c r="AS125" i="5"/>
  <c r="AV125" i="5"/>
  <c r="AT125" i="5"/>
  <c r="AR125" i="5"/>
  <c r="AQ125" i="5"/>
  <c r="AP125" i="5"/>
  <c r="AO125" i="5"/>
  <c r="AQ18" i="4"/>
  <c r="AA484" i="2"/>
  <c r="AG47" i="5"/>
  <c r="AD48" i="4"/>
  <c r="AD55" i="4" s="1"/>
  <c r="AI155" i="4"/>
  <c r="AB149" i="4"/>
  <c r="AG130" i="4"/>
  <c r="AD102" i="4"/>
  <c r="AN46" i="4"/>
  <c r="AM46" i="4"/>
  <c r="AM55" i="4" s="1"/>
  <c r="AU48" i="5"/>
  <c r="AQ48" i="5"/>
  <c r="AK49" i="4"/>
  <c r="AM49" i="4"/>
  <c r="AQ49" i="4"/>
  <c r="AR49" i="4"/>
  <c r="AL49" i="4"/>
  <c r="AN49" i="4"/>
  <c r="AO28" i="4"/>
  <c r="AR28" i="4"/>
  <c r="AN28" i="4"/>
  <c r="AQ28" i="4"/>
  <c r="AK22" i="4"/>
  <c r="AT22" i="4"/>
  <c r="AT30" i="4" s="1"/>
  <c r="AL22" i="4"/>
  <c r="AM22" i="4"/>
  <c r="AP22" i="4"/>
  <c r="AS22" i="4"/>
  <c r="AN150" i="5"/>
  <c r="AU150" i="5"/>
  <c r="AP150" i="5"/>
  <c r="AS150" i="5"/>
  <c r="AV150" i="5"/>
  <c r="AO150" i="5"/>
  <c r="AK153" i="4"/>
  <c r="AP153" i="4"/>
  <c r="AL153" i="4"/>
  <c r="AS153" i="4"/>
  <c r="AN153" i="4"/>
  <c r="AA18" i="2"/>
  <c r="AB18" i="2" s="1"/>
  <c r="AK47" i="5"/>
  <c r="AH48" i="4"/>
  <c r="AE48" i="4"/>
  <c r="AE55" i="4" s="1"/>
  <c r="AM26" i="5"/>
  <c r="AI26" i="4"/>
  <c r="AI22" i="5"/>
  <c r="AF23" i="4"/>
  <c r="AE24" i="4"/>
  <c r="AD22" i="4"/>
  <c r="AA28" i="4"/>
  <c r="AF149" i="4"/>
  <c r="AC149" i="4"/>
  <c r="AC155" i="4" s="1"/>
  <c r="AB147" i="4"/>
  <c r="AB155" i="4" s="1"/>
  <c r="D23" i="6" s="1"/>
  <c r="AJ127" i="4"/>
  <c r="AG127" i="4"/>
  <c r="AF125" i="4"/>
  <c r="AG124" i="5"/>
  <c r="AD124" i="4"/>
  <c r="AC125" i="4"/>
  <c r="AE122" i="5"/>
  <c r="AB123" i="4"/>
  <c r="AB130" i="4" s="1"/>
  <c r="AA129" i="4"/>
  <c r="AA121" i="4"/>
  <c r="AJ102" i="4"/>
  <c r="AG96" i="4"/>
  <c r="AB98" i="4"/>
  <c r="AB105" i="4" s="1"/>
  <c r="AA98" i="4"/>
  <c r="AG98" i="4"/>
  <c r="AJ98" i="4"/>
  <c r="AE98" i="4"/>
  <c r="AE105" i="4" s="1"/>
  <c r="AH98" i="4"/>
  <c r="AH105" i="4" s="1"/>
  <c r="AQ46" i="4"/>
  <c r="AQ55" i="4" s="1"/>
  <c r="AN54" i="4"/>
  <c r="AK26" i="4"/>
  <c r="AM26" i="4"/>
  <c r="AP26" i="4"/>
  <c r="AS26" i="4"/>
  <c r="AT26" i="4"/>
  <c r="AL26" i="4"/>
  <c r="AC55" i="4"/>
  <c r="AB52" i="4"/>
  <c r="AA52" i="4"/>
  <c r="AA153" i="4"/>
  <c r="AD99" i="5"/>
  <c r="AG99" i="5"/>
  <c r="AE99" i="5"/>
  <c r="AN51" i="5"/>
  <c r="AP51" i="5"/>
  <c r="AQ51" i="5"/>
  <c r="AR51" i="5"/>
  <c r="AO51" i="5"/>
  <c r="AU51" i="5"/>
  <c r="AV51" i="5"/>
  <c r="AK54" i="4"/>
  <c r="AS54" i="4"/>
  <c r="AT54" i="4"/>
  <c r="AL54" i="4"/>
  <c r="AO54" i="4"/>
  <c r="AP54" i="4"/>
  <c r="AO130" i="4"/>
  <c r="AM96" i="4"/>
  <c r="AP96" i="4"/>
  <c r="AS96" i="4"/>
  <c r="AK96" i="4"/>
  <c r="AN96" i="4"/>
  <c r="AT96" i="4"/>
  <c r="AQ96" i="4"/>
  <c r="Q18" i="2"/>
  <c r="R18" i="2" s="1"/>
  <c r="AG102" i="4"/>
  <c r="AE102" i="4"/>
  <c r="AA102" i="4"/>
  <c r="AB102" i="4"/>
  <c r="AD76" i="5"/>
  <c r="AG76" i="5"/>
  <c r="AE76" i="5"/>
  <c r="AM76" i="5"/>
  <c r="AA80" i="4"/>
  <c r="AK53" i="4"/>
  <c r="AL53" i="4"/>
  <c r="AN53" i="4"/>
  <c r="AM53" i="4"/>
  <c r="AQ53" i="4"/>
  <c r="AR53" i="4"/>
  <c r="AS46" i="4"/>
  <c r="AT46" i="4"/>
  <c r="AL46" i="4"/>
  <c r="AO46" i="4"/>
  <c r="AP46" i="4"/>
  <c r="AK149" i="4"/>
  <c r="AK155" i="4" s="1"/>
  <c r="AN149" i="4"/>
  <c r="AN155" i="4" s="1"/>
  <c r="AP149" i="4"/>
  <c r="AP155" i="4" s="1"/>
  <c r="AL149" i="4"/>
  <c r="AL155" i="4" s="1"/>
  <c r="AS149" i="4"/>
  <c r="AS155" i="4" s="1"/>
  <c r="AN103" i="5"/>
  <c r="AO103" i="5"/>
  <c r="AR103" i="5"/>
  <c r="AU103" i="5"/>
  <c r="AQ103" i="5"/>
  <c r="AP103" i="5"/>
  <c r="AV103" i="5"/>
  <c r="AS103" i="5"/>
  <c r="AM68" i="4"/>
  <c r="AA365" i="2"/>
  <c r="AG55" i="4"/>
  <c r="AC52" i="4"/>
  <c r="AE28" i="5"/>
  <c r="AB26" i="4"/>
  <c r="AA96" i="4"/>
  <c r="AC96" i="4"/>
  <c r="AF96" i="4"/>
  <c r="AD96" i="4"/>
  <c r="AC80" i="4"/>
  <c r="AI79" i="4"/>
  <c r="AG79" i="4"/>
  <c r="AJ79" i="4"/>
  <c r="AD79" i="4"/>
  <c r="AB79" i="4"/>
  <c r="AD75" i="4"/>
  <c r="AB75" i="4"/>
  <c r="AI75" i="4"/>
  <c r="AG75" i="4"/>
  <c r="AJ75" i="4"/>
  <c r="AI71" i="4"/>
  <c r="AG71" i="4"/>
  <c r="AJ71" i="4"/>
  <c r="AD71" i="4"/>
  <c r="AB71" i="4"/>
  <c r="AO53" i="4"/>
  <c r="AN24" i="4"/>
  <c r="AN30" i="4" s="1"/>
  <c r="AQ24" i="4"/>
  <c r="AQ30" i="4" s="1"/>
  <c r="AK24" i="4"/>
  <c r="AO24" i="4"/>
  <c r="AO30" i="4" s="1"/>
  <c r="AR24" i="4"/>
  <c r="AR30" i="4" s="1"/>
  <c r="AN152" i="5"/>
  <c r="AR152" i="5"/>
  <c r="AU152" i="5"/>
  <c r="AW152" i="5"/>
  <c r="AP152" i="5"/>
  <c r="AL121" i="4"/>
  <c r="AN121" i="4"/>
  <c r="AS121" i="4"/>
  <c r="AK121" i="4"/>
  <c r="AM121" i="4"/>
  <c r="AT121" i="4"/>
  <c r="AT130" i="4" s="1"/>
  <c r="AR121" i="4"/>
  <c r="AR100" i="4"/>
  <c r="AN100" i="4"/>
  <c r="AT100" i="4"/>
  <c r="AK100" i="4"/>
  <c r="AM100" i="4"/>
  <c r="AP100" i="4"/>
  <c r="AS100" i="4"/>
  <c r="AL100" i="4"/>
  <c r="AO100" i="4"/>
  <c r="AN76" i="5"/>
  <c r="AQ76" i="5"/>
  <c r="AT76" i="5"/>
  <c r="AW76" i="5"/>
  <c r="AO76" i="5"/>
  <c r="AR76" i="5"/>
  <c r="AU76" i="5"/>
  <c r="AK79" i="4"/>
  <c r="AM79" i="4"/>
  <c r="AP79" i="4"/>
  <c r="AS79" i="4"/>
  <c r="AL79" i="4"/>
  <c r="AN79" i="4"/>
  <c r="AQ79" i="4"/>
  <c r="AT79" i="4"/>
  <c r="AK71" i="4"/>
  <c r="AK80" i="4" s="1"/>
  <c r="AM71" i="4"/>
  <c r="AP71" i="4"/>
  <c r="AS71" i="4"/>
  <c r="AL71" i="4"/>
  <c r="AN71" i="4"/>
  <c r="AQ71" i="4"/>
  <c r="AT71" i="4"/>
  <c r="AM18" i="4"/>
  <c r="AI55" i="4"/>
  <c r="AH52" i="4"/>
  <c r="AI22" i="4"/>
  <c r="AF27" i="4"/>
  <c r="AG28" i="5"/>
  <c r="AD26" i="4"/>
  <c r="AE26" i="5"/>
  <c r="AF153" i="4"/>
  <c r="AE155" i="4"/>
  <c r="AE153" i="5"/>
  <c r="AM122" i="5"/>
  <c r="AJ123" i="4"/>
  <c r="AG123" i="4"/>
  <c r="AF129" i="4"/>
  <c r="AF121" i="4"/>
  <c r="AB127" i="4"/>
  <c r="AM99" i="5"/>
  <c r="AI98" i="4"/>
  <c r="AI105" i="4" s="1"/>
  <c r="AH102" i="4"/>
  <c r="AC102" i="4"/>
  <c r="AD103" i="5"/>
  <c r="AK103" i="5"/>
  <c r="AI103" i="5"/>
  <c r="AE71" i="4"/>
  <c r="AE80" i="4" s="1"/>
  <c r="AS49" i="4"/>
  <c r="AR46" i="4"/>
  <c r="AT28" i="4"/>
  <c r="AS28" i="4"/>
  <c r="AP28" i="4"/>
  <c r="AM28" i="4"/>
  <c r="AM30" i="4" s="1"/>
  <c r="AL28" i="4"/>
  <c r="AT153" i="4"/>
  <c r="AQ149" i="4"/>
  <c r="AQ152" i="5"/>
  <c r="AN123" i="5"/>
  <c r="AS123" i="5"/>
  <c r="AQ123" i="5"/>
  <c r="AT123" i="5"/>
  <c r="AR123" i="5"/>
  <c r="AP123" i="5"/>
  <c r="AW103" i="5"/>
  <c r="AK78" i="4"/>
  <c r="AS78" i="4"/>
  <c r="AL78" i="4"/>
  <c r="AO78" i="4"/>
  <c r="AO80" i="4" s="1"/>
  <c r="AR78" i="4"/>
  <c r="AQ78" i="4"/>
  <c r="AT78" i="4"/>
  <c r="AM78" i="4"/>
  <c r="AM80" i="4" s="1"/>
  <c r="AP78" i="4"/>
  <c r="AO18" i="4"/>
  <c r="AA55" i="4"/>
  <c r="AG155" i="4"/>
  <c r="AA100" i="4"/>
  <c r="AC100" i="4"/>
  <c r="AF100" i="4"/>
  <c r="AD100" i="4"/>
  <c r="AK76" i="5"/>
  <c r="AI76" i="5"/>
  <c r="AF80" i="4"/>
  <c r="AA118" i="2"/>
  <c r="AB118" i="2" s="1"/>
  <c r="AU55" i="5"/>
  <c r="AS49" i="5"/>
  <c r="AT49" i="5"/>
  <c r="AW49" i="5"/>
  <c r="AK50" i="4"/>
  <c r="AO50" i="4"/>
  <c r="AP50" i="4"/>
  <c r="AS50" i="4"/>
  <c r="AT50" i="4"/>
  <c r="AL50" i="4"/>
  <c r="AK28" i="4"/>
  <c r="AM149" i="4"/>
  <c r="AQ147" i="4"/>
  <c r="AT147" i="4"/>
  <c r="AT155" i="4" s="1"/>
  <c r="AM147" i="4"/>
  <c r="AM155" i="4" s="1"/>
  <c r="AK147" i="4"/>
  <c r="AO147" i="4"/>
  <c r="AR147" i="4"/>
  <c r="AR155" i="4" s="1"/>
  <c r="AM125" i="4"/>
  <c r="AT125" i="4"/>
  <c r="AK125" i="4"/>
  <c r="AL125" i="4"/>
  <c r="AN125" i="4"/>
  <c r="AS125" i="4"/>
  <c r="AQ125" i="4"/>
  <c r="AM104" i="4"/>
  <c r="AP104" i="4"/>
  <c r="AS104" i="4"/>
  <c r="AK104" i="4"/>
  <c r="AN104" i="4"/>
  <c r="AN105" i="4" s="1"/>
  <c r="AT104" i="4"/>
  <c r="AQ104" i="4"/>
  <c r="AN127" i="4"/>
  <c r="AM123" i="4"/>
  <c r="AL127" i="4"/>
  <c r="AS102" i="4"/>
  <c r="AP102" i="4"/>
  <c r="AQ97" i="5"/>
  <c r="AM102" i="4"/>
  <c r="AR75" i="4"/>
  <c r="AR78" i="5"/>
  <c r="AO75" i="4"/>
  <c r="AO78" i="5"/>
  <c r="C126" i="2"/>
  <c r="AS55" i="5"/>
  <c r="AR146" i="5"/>
  <c r="AP127" i="4"/>
  <c r="AO123" i="4"/>
  <c r="AR98" i="4"/>
  <c r="AR105" i="4" s="1"/>
  <c r="AR74" i="4"/>
  <c r="AR80" i="4" s="1"/>
  <c r="AO74" i="4"/>
  <c r="AL75" i="4"/>
  <c r="C128" i="2"/>
  <c r="AP30" i="4"/>
  <c r="AO146" i="5"/>
  <c r="AR127" i="4"/>
  <c r="AQ123" i="4"/>
  <c r="AQ130" i="4" s="1"/>
  <c r="AU97" i="5"/>
  <c r="AQ102" i="4"/>
  <c r="AQ105" i="4" s="1"/>
  <c r="AR97" i="5"/>
  <c r="AO98" i="4"/>
  <c r="AO105" i="4" s="1"/>
  <c r="AO97" i="5"/>
  <c r="AL98" i="4"/>
  <c r="AL105" i="4" s="1"/>
  <c r="AV78" i="5"/>
  <c r="AS75" i="4"/>
  <c r="AU72" i="5"/>
  <c r="AS78" i="5"/>
  <c r="AL74" i="4"/>
  <c r="AW55" i="5"/>
  <c r="AK30" i="4"/>
  <c r="AW146" i="5"/>
  <c r="AP123" i="4"/>
  <c r="AO127" i="4"/>
  <c r="AV97" i="5"/>
  <c r="AR102" i="4"/>
  <c r="AP97" i="5"/>
  <c r="AT75" i="4"/>
  <c r="AV72" i="5"/>
  <c r="AT78" i="5"/>
  <c r="AQ75" i="4"/>
  <c r="AS72" i="5"/>
  <c r="AQ78" i="5"/>
  <c r="AT146" i="5"/>
  <c r="AQ146" i="5"/>
  <c r="AR123" i="4"/>
  <c r="AQ127" i="4"/>
  <c r="AQ98" i="4"/>
  <c r="AO102" i="4"/>
  <c r="AL102" i="4"/>
  <c r="AT74" i="4"/>
  <c r="AQ74" i="4"/>
  <c r="AN75" i="4"/>
  <c r="AP72" i="5"/>
  <c r="Q511" i="2"/>
  <c r="R511" i="2" s="1"/>
  <c r="Q509" i="2"/>
  <c r="R509" i="2" s="1"/>
  <c r="F6" i="6"/>
  <c r="E29" i="6"/>
  <c r="Q510" i="2"/>
  <c r="R510" i="2" s="1"/>
  <c r="Q506" i="2"/>
  <c r="R506" i="2" s="1"/>
  <c r="Q504" i="2"/>
  <c r="R504" i="2" s="1"/>
  <c r="O512" i="2"/>
  <c r="O513" i="2" s="1"/>
  <c r="M512" i="2"/>
  <c r="M513" i="2" s="1"/>
  <c r="K512" i="2"/>
  <c r="K513" i="2" s="1"/>
  <c r="I512" i="2"/>
  <c r="I513" i="2" s="1"/>
  <c r="G512" i="2"/>
  <c r="G513" i="2" s="1"/>
  <c r="E512" i="2"/>
  <c r="E513" i="2" s="1"/>
  <c r="C512" i="2"/>
  <c r="C513" i="2" s="1"/>
  <c r="Q503" i="2"/>
  <c r="R503" i="2" s="1"/>
  <c r="B512" i="2"/>
  <c r="B513" i="2" s="1"/>
  <c r="B33" i="6"/>
  <c r="B19" i="6"/>
  <c r="B46" i="6"/>
  <c r="B37" i="6"/>
  <c r="O343" i="2"/>
  <c r="O558" i="2" s="1"/>
  <c r="O572" i="2" s="1"/>
  <c r="M343" i="2"/>
  <c r="M559" i="2" s="1"/>
  <c r="M573" i="2" s="1"/>
  <c r="K343" i="2"/>
  <c r="K559" i="2" s="1"/>
  <c r="K573" i="2" s="1"/>
  <c r="I343" i="2"/>
  <c r="I558" i="2" s="1"/>
  <c r="I572" i="2" s="1"/>
  <c r="G343" i="2"/>
  <c r="G559" i="2" s="1"/>
  <c r="G573" i="2" s="1"/>
  <c r="E343" i="2"/>
  <c r="E559" i="2" s="1"/>
  <c r="E573" i="2" s="1"/>
  <c r="C343" i="2"/>
  <c r="C559" i="2" s="1"/>
  <c r="C573" i="2" s="1"/>
  <c r="Z343" i="2"/>
  <c r="X343" i="2"/>
  <c r="X560" i="2" s="1"/>
  <c r="X574" i="2" s="1"/>
  <c r="V343" i="2"/>
  <c r="V563" i="2" s="1"/>
  <c r="V577" i="2" s="1"/>
  <c r="T343" i="2"/>
  <c r="T562" i="2" s="1"/>
  <c r="T576" i="2" s="1"/>
  <c r="P343" i="2"/>
  <c r="P563" i="2" s="1"/>
  <c r="P577" i="2" s="1"/>
  <c r="N343" i="2"/>
  <c r="L343" i="2"/>
  <c r="L560" i="2" s="1"/>
  <c r="L574" i="2" s="1"/>
  <c r="J343" i="2"/>
  <c r="J560" i="2" s="1"/>
  <c r="J574" i="2" s="1"/>
  <c r="H343" i="2"/>
  <c r="H563" i="2" s="1"/>
  <c r="H577" i="2" s="1"/>
  <c r="F343" i="2"/>
  <c r="F556" i="2" s="1"/>
  <c r="F570" i="2" s="1"/>
  <c r="D343" i="2"/>
  <c r="D560" i="2" s="1"/>
  <c r="D574" i="2" s="1"/>
  <c r="S343" i="2"/>
  <c r="S560" i="2" s="1"/>
  <c r="Y343" i="2"/>
  <c r="W343" i="2"/>
  <c r="W563" i="2" s="1"/>
  <c r="W577" i="2" s="1"/>
  <c r="U343" i="2"/>
  <c r="L563" i="2"/>
  <c r="L577" i="2" s="1"/>
  <c r="P562" i="2"/>
  <c r="P576" i="2" s="1"/>
  <c r="N562" i="2"/>
  <c r="N576" i="2" s="1"/>
  <c r="L562" i="2"/>
  <c r="L576" i="2" s="1"/>
  <c r="J562" i="2"/>
  <c r="J576" i="2" s="1"/>
  <c r="L561" i="2"/>
  <c r="L575" i="2" s="1"/>
  <c r="D561" i="2"/>
  <c r="D575" i="2" s="1"/>
  <c r="N560" i="2"/>
  <c r="N574" i="2" s="1"/>
  <c r="P559" i="2"/>
  <c r="P573" i="2" s="1"/>
  <c r="I559" i="2"/>
  <c r="I573" i="2" s="1"/>
  <c r="P558" i="2"/>
  <c r="P572" i="2" s="1"/>
  <c r="M558" i="2"/>
  <c r="M572" i="2" s="1"/>
  <c r="H558" i="2"/>
  <c r="H572" i="2" s="1"/>
  <c r="E558" i="2"/>
  <c r="E572" i="2" s="1"/>
  <c r="O557" i="2"/>
  <c r="O571" i="2" s="1"/>
  <c r="I557" i="2"/>
  <c r="I571" i="2" s="1"/>
  <c r="G557" i="2"/>
  <c r="G571" i="2" s="1"/>
  <c r="D557" i="2"/>
  <c r="D571" i="2" s="1"/>
  <c r="C557" i="2"/>
  <c r="C571" i="2" s="1"/>
  <c r="M556" i="2"/>
  <c r="M570" i="2" s="1"/>
  <c r="J556" i="2"/>
  <c r="J570" i="2" s="1"/>
  <c r="I556" i="2"/>
  <c r="I570" i="2" s="1"/>
  <c r="H556" i="2"/>
  <c r="H570" i="2" s="1"/>
  <c r="E556" i="2"/>
  <c r="E570" i="2" s="1"/>
  <c r="E555" i="2"/>
  <c r="E569" i="2" s="1"/>
  <c r="D555" i="2"/>
  <c r="D569" i="2" s="1"/>
  <c r="Z563" i="2"/>
  <c r="Z577" i="2" s="1"/>
  <c r="Y563" i="2"/>
  <c r="Y577" i="2" s="1"/>
  <c r="U563" i="2"/>
  <c r="U577" i="2" s="1"/>
  <c r="Z562" i="2"/>
  <c r="Z576" i="2" s="1"/>
  <c r="Y562" i="2"/>
  <c r="Y576" i="2" s="1"/>
  <c r="V562" i="2"/>
  <c r="V576" i="2" s="1"/>
  <c r="U562" i="2"/>
  <c r="U576" i="2" s="1"/>
  <c r="Z561" i="2"/>
  <c r="Z575" i="2" s="1"/>
  <c r="Y561" i="2"/>
  <c r="Y575" i="2" s="1"/>
  <c r="W561" i="2"/>
  <c r="W575" i="2" s="1"/>
  <c r="V561" i="2"/>
  <c r="V575" i="2" s="1"/>
  <c r="U561" i="2"/>
  <c r="U575" i="2" s="1"/>
  <c r="Z560" i="2"/>
  <c r="Z574" i="2" s="1"/>
  <c r="Y560" i="2"/>
  <c r="Y574" i="2" s="1"/>
  <c r="V560" i="2"/>
  <c r="V574" i="2" s="1"/>
  <c r="U560" i="2"/>
  <c r="U574" i="2" s="1"/>
  <c r="Z559" i="2"/>
  <c r="Z573" i="2" s="1"/>
  <c r="Y559" i="2"/>
  <c r="Y573" i="2" s="1"/>
  <c r="V559" i="2"/>
  <c r="V573" i="2" s="1"/>
  <c r="U559" i="2"/>
  <c r="U573" i="2" s="1"/>
  <c r="Z558" i="2"/>
  <c r="Z572" i="2" s="1"/>
  <c r="Y558" i="2"/>
  <c r="Y572" i="2" s="1"/>
  <c r="X558" i="2"/>
  <c r="X572" i="2" s="1"/>
  <c r="U558" i="2"/>
  <c r="U572" i="2" s="1"/>
  <c r="Z557" i="2"/>
  <c r="Z571" i="2" s="1"/>
  <c r="Y557" i="2"/>
  <c r="Y571" i="2" s="1"/>
  <c r="W557" i="2"/>
  <c r="W571" i="2" s="1"/>
  <c r="V557" i="2"/>
  <c r="V571" i="2" s="1"/>
  <c r="U557" i="2"/>
  <c r="U571" i="2" s="1"/>
  <c r="Z556" i="2"/>
  <c r="Z570" i="2" s="1"/>
  <c r="Y556" i="2"/>
  <c r="Y570" i="2" s="1"/>
  <c r="V556" i="2"/>
  <c r="V570" i="2" s="1"/>
  <c r="U556" i="2"/>
  <c r="U570" i="2" s="1"/>
  <c r="V555" i="2"/>
  <c r="V569" i="2" s="1"/>
  <c r="P556" i="2"/>
  <c r="P570" i="2" s="1"/>
  <c r="O556" i="2"/>
  <c r="O570" i="2" s="1"/>
  <c r="P555" i="2"/>
  <c r="P569" i="2" s="1"/>
  <c r="N555" i="2"/>
  <c r="N569" i="2" s="1"/>
  <c r="M555" i="2"/>
  <c r="M569" i="2" s="1"/>
  <c r="L555" i="2"/>
  <c r="L569" i="2" s="1"/>
  <c r="I555" i="2"/>
  <c r="I569" i="2" s="1"/>
  <c r="H555" i="2"/>
  <c r="H569" i="2" s="1"/>
  <c r="U555" i="2"/>
  <c r="U569" i="2" s="1"/>
  <c r="B343" i="2"/>
  <c r="AA496" i="2" s="1"/>
  <c r="AB496" i="2" s="1"/>
  <c r="F29" i="6"/>
  <c r="G6" i="6"/>
  <c r="C12" i="6"/>
  <c r="K14" i="6"/>
  <c r="AE142" i="5"/>
  <c r="AF142" i="5"/>
  <c r="AE138" i="5"/>
  <c r="AF138" i="5"/>
  <c r="AE134" i="5"/>
  <c r="AF134" i="5"/>
  <c r="AE115" i="5"/>
  <c r="AG115" i="5"/>
  <c r="AE111" i="5"/>
  <c r="AG111" i="5"/>
  <c r="AE92" i="5"/>
  <c r="AF92" i="5"/>
  <c r="AE88" i="5"/>
  <c r="AF88" i="5"/>
  <c r="AE84" i="5"/>
  <c r="AF84" i="5"/>
  <c r="AE65" i="5"/>
  <c r="AG65" i="5"/>
  <c r="AE61" i="5"/>
  <c r="AG61" i="5"/>
  <c r="AE42" i="5"/>
  <c r="AF42" i="5"/>
  <c r="AH42" i="5"/>
  <c r="AE38" i="5"/>
  <c r="AF38" i="5"/>
  <c r="AH38" i="5"/>
  <c r="AE34" i="5"/>
  <c r="AF34" i="5"/>
  <c r="AH34" i="5"/>
  <c r="AE15" i="5"/>
  <c r="AF15" i="5"/>
  <c r="AG15" i="5"/>
  <c r="AE11" i="5"/>
  <c r="AF11" i="5"/>
  <c r="AG11" i="5"/>
  <c r="AN114" i="5"/>
  <c r="AP114" i="5"/>
  <c r="AR114" i="5"/>
  <c r="AT114" i="5"/>
  <c r="AV114" i="5"/>
  <c r="AO114" i="5"/>
  <c r="AQ114" i="5"/>
  <c r="AS114" i="5"/>
  <c r="AU114" i="5"/>
  <c r="AW114" i="5"/>
  <c r="AN110" i="5"/>
  <c r="AP110" i="5"/>
  <c r="AR110" i="5"/>
  <c r="AT110" i="5"/>
  <c r="AV110" i="5"/>
  <c r="AO110" i="5"/>
  <c r="AQ110" i="5"/>
  <c r="AS110" i="5"/>
  <c r="AU110" i="5"/>
  <c r="AW110" i="5"/>
  <c r="AW118" i="5" s="1"/>
  <c r="AN91" i="5"/>
  <c r="AP91" i="5"/>
  <c r="AR91" i="5"/>
  <c r="AT91" i="5"/>
  <c r="AV91" i="5"/>
  <c r="AO91" i="5"/>
  <c r="AQ91" i="5"/>
  <c r="AS91" i="5"/>
  <c r="AU91" i="5"/>
  <c r="AW91" i="5"/>
  <c r="AN87" i="5"/>
  <c r="AP87" i="5"/>
  <c r="AR87" i="5"/>
  <c r="AT87" i="5"/>
  <c r="AV87" i="5"/>
  <c r="AO87" i="5"/>
  <c r="AQ87" i="5"/>
  <c r="AS87" i="5"/>
  <c r="AU87" i="5"/>
  <c r="AW87" i="5"/>
  <c r="AN39" i="5"/>
  <c r="AP39" i="5"/>
  <c r="AR39" i="5"/>
  <c r="AT39" i="5"/>
  <c r="AV39" i="5"/>
  <c r="AO39" i="5"/>
  <c r="AQ39" i="5"/>
  <c r="AS39" i="5"/>
  <c r="AU39" i="5"/>
  <c r="AW39" i="5"/>
  <c r="AN35" i="5"/>
  <c r="AP35" i="5"/>
  <c r="AR35" i="5"/>
  <c r="AT35" i="5"/>
  <c r="AV35" i="5"/>
  <c r="AO35" i="5"/>
  <c r="AQ35" i="5"/>
  <c r="AS35" i="5"/>
  <c r="AU35" i="5"/>
  <c r="AW35" i="5"/>
  <c r="AN67" i="5"/>
  <c r="AP67" i="5"/>
  <c r="AR67" i="5"/>
  <c r="AT67" i="5"/>
  <c r="AV67" i="5"/>
  <c r="AO67" i="5"/>
  <c r="AQ67" i="5"/>
  <c r="AS67" i="5"/>
  <c r="AU67" i="5"/>
  <c r="AW67" i="5"/>
  <c r="AN63" i="5"/>
  <c r="AP63" i="5"/>
  <c r="AR63" i="5"/>
  <c r="AT63" i="5"/>
  <c r="AV63" i="5"/>
  <c r="AO63" i="5"/>
  <c r="AQ63" i="5"/>
  <c r="AS63" i="5"/>
  <c r="AU63" i="5"/>
  <c r="AW63" i="5"/>
  <c r="AN59" i="5"/>
  <c r="AP59" i="5"/>
  <c r="AR59" i="5"/>
  <c r="AT59" i="5"/>
  <c r="AV59" i="5"/>
  <c r="AO59" i="5"/>
  <c r="AQ59" i="5"/>
  <c r="AS59" i="5"/>
  <c r="AU59" i="5"/>
  <c r="AW59" i="5"/>
  <c r="AN15" i="5"/>
  <c r="AP15" i="5"/>
  <c r="AR15" i="5"/>
  <c r="AT15" i="5"/>
  <c r="AV15" i="5"/>
  <c r="AO15" i="5"/>
  <c r="AQ15" i="5"/>
  <c r="AS15" i="5"/>
  <c r="AU15" i="5"/>
  <c r="AW15" i="5"/>
  <c r="AN11" i="5"/>
  <c r="AP11" i="5"/>
  <c r="AR11" i="5"/>
  <c r="AT11" i="5"/>
  <c r="AV11" i="5"/>
  <c r="AO11" i="5"/>
  <c r="AQ11" i="5"/>
  <c r="AS11" i="5"/>
  <c r="AU11" i="5"/>
  <c r="AW11" i="5"/>
  <c r="AN141" i="5"/>
  <c r="AP141" i="5"/>
  <c r="AR141" i="5"/>
  <c r="AT141" i="5"/>
  <c r="AV141" i="5"/>
  <c r="AO141" i="5"/>
  <c r="AQ141" i="5"/>
  <c r="AS141" i="5"/>
  <c r="AU141" i="5"/>
  <c r="AW141" i="5"/>
  <c r="AN137" i="5"/>
  <c r="AP137" i="5"/>
  <c r="AR137" i="5"/>
  <c r="AT137" i="5"/>
  <c r="AV137" i="5"/>
  <c r="AO137" i="5"/>
  <c r="AQ137" i="5"/>
  <c r="AS137" i="5"/>
  <c r="AU137" i="5"/>
  <c r="AW137" i="5"/>
  <c r="T348" i="2"/>
  <c r="T349" i="2" s="1"/>
  <c r="V348" i="2"/>
  <c r="V349" i="2" s="1"/>
  <c r="X348" i="2"/>
  <c r="X349" i="2" s="1"/>
  <c r="Z348" i="2"/>
  <c r="Z349" i="2" s="1"/>
  <c r="D348" i="2"/>
  <c r="D349" i="2" s="1"/>
  <c r="F348" i="2"/>
  <c r="F349" i="2" s="1"/>
  <c r="H348" i="2"/>
  <c r="H349" i="2" s="1"/>
  <c r="J348" i="2"/>
  <c r="J349" i="2" s="1"/>
  <c r="L348" i="2"/>
  <c r="L349" i="2" s="1"/>
  <c r="N348" i="2"/>
  <c r="N349" i="2" s="1"/>
  <c r="P348" i="2"/>
  <c r="P349" i="2" s="1"/>
  <c r="B348" i="2"/>
  <c r="B349" i="2" s="1"/>
  <c r="U348" i="2"/>
  <c r="U349" i="2" s="1"/>
  <c r="W348" i="2"/>
  <c r="W349" i="2" s="1"/>
  <c r="Y348" i="2"/>
  <c r="Y349" i="2" s="1"/>
  <c r="S348" i="2"/>
  <c r="S349" i="2" s="1"/>
  <c r="E348" i="2"/>
  <c r="E349" i="2" s="1"/>
  <c r="G348" i="2"/>
  <c r="G349" i="2" s="1"/>
  <c r="I348" i="2"/>
  <c r="I349" i="2" s="1"/>
  <c r="K348" i="2"/>
  <c r="K349" i="2" s="1"/>
  <c r="M348" i="2"/>
  <c r="M349" i="2" s="1"/>
  <c r="O348" i="2"/>
  <c r="O349" i="2" s="1"/>
  <c r="C348" i="2"/>
  <c r="C349" i="2" s="1"/>
  <c r="AA485" i="2"/>
  <c r="AB485" i="2" s="1"/>
  <c r="AB484" i="2"/>
  <c r="C22" i="3"/>
  <c r="AH18" i="5"/>
  <c r="AG93" i="5"/>
  <c r="AG43" i="5"/>
  <c r="AC118" i="4"/>
  <c r="AK93" i="4"/>
  <c r="AE140" i="5"/>
  <c r="AF140" i="5"/>
  <c r="AE136" i="5"/>
  <c r="AF136" i="5"/>
  <c r="AE117" i="5"/>
  <c r="AG117" i="5"/>
  <c r="AE113" i="5"/>
  <c r="AG113" i="5"/>
  <c r="AE109" i="5"/>
  <c r="AG109" i="5"/>
  <c r="AE90" i="5"/>
  <c r="AF90" i="5"/>
  <c r="AE86" i="5"/>
  <c r="AF86" i="5"/>
  <c r="AE67" i="5"/>
  <c r="AG67" i="5"/>
  <c r="AE63" i="5"/>
  <c r="AG63" i="5"/>
  <c r="AE59" i="5"/>
  <c r="AE68" i="5" s="1"/>
  <c r="D11" i="6" s="1"/>
  <c r="AG59" i="5"/>
  <c r="AE40" i="5"/>
  <c r="AF40" i="5"/>
  <c r="AH40" i="5"/>
  <c r="AE36" i="5"/>
  <c r="AF36" i="5"/>
  <c r="AH36" i="5"/>
  <c r="AE17" i="5"/>
  <c r="AF17" i="5"/>
  <c r="AG17" i="5"/>
  <c r="AE13" i="5"/>
  <c r="AF13" i="5"/>
  <c r="AG13" i="5"/>
  <c r="AE9" i="5"/>
  <c r="AF9" i="5"/>
  <c r="AG9" i="5"/>
  <c r="AN116" i="5"/>
  <c r="AP116" i="5"/>
  <c r="AR116" i="5"/>
  <c r="AT116" i="5"/>
  <c r="AV116" i="5"/>
  <c r="AO116" i="5"/>
  <c r="AQ116" i="5"/>
  <c r="AS116" i="5"/>
  <c r="AU116" i="5"/>
  <c r="AW116" i="5"/>
  <c r="AN112" i="5"/>
  <c r="AP112" i="5"/>
  <c r="AR112" i="5"/>
  <c r="AT112" i="5"/>
  <c r="AV112" i="5"/>
  <c r="AO112" i="5"/>
  <c r="AQ112" i="5"/>
  <c r="AS112" i="5"/>
  <c r="AU112" i="5"/>
  <c r="AW112" i="5"/>
  <c r="AN89" i="5"/>
  <c r="AP89" i="5"/>
  <c r="AR89" i="5"/>
  <c r="AT89" i="5"/>
  <c r="AV89" i="5"/>
  <c r="AO89" i="5"/>
  <c r="AQ89" i="5"/>
  <c r="AS89" i="5"/>
  <c r="AU89" i="5"/>
  <c r="AW89" i="5"/>
  <c r="AN85" i="5"/>
  <c r="AP85" i="5"/>
  <c r="AR85" i="5"/>
  <c r="AT85" i="5"/>
  <c r="AV85" i="5"/>
  <c r="AO85" i="5"/>
  <c r="AQ85" i="5"/>
  <c r="AQ93" i="5" s="1"/>
  <c r="AS85" i="5"/>
  <c r="AU85" i="5"/>
  <c r="AW85" i="5"/>
  <c r="AW93" i="5" s="1"/>
  <c r="AN41" i="5"/>
  <c r="AP41" i="5"/>
  <c r="AR41" i="5"/>
  <c r="AT41" i="5"/>
  <c r="AV41" i="5"/>
  <c r="AO41" i="5"/>
  <c r="AQ41" i="5"/>
  <c r="AS41" i="5"/>
  <c r="AS43" i="5" s="1"/>
  <c r="AU41" i="5"/>
  <c r="AW41" i="5"/>
  <c r="AN37" i="5"/>
  <c r="AP37" i="5"/>
  <c r="AR37" i="5"/>
  <c r="AT37" i="5"/>
  <c r="AV37" i="5"/>
  <c r="AO37" i="5"/>
  <c r="AO43" i="5" s="1"/>
  <c r="AQ37" i="5"/>
  <c r="AS37" i="5"/>
  <c r="AU37" i="5"/>
  <c r="AW37" i="5"/>
  <c r="AN65" i="5"/>
  <c r="AP65" i="5"/>
  <c r="AR65" i="5"/>
  <c r="AT65" i="5"/>
  <c r="AV65" i="5"/>
  <c r="AO65" i="5"/>
  <c r="AQ65" i="5"/>
  <c r="AS65" i="5"/>
  <c r="AU65" i="5"/>
  <c r="AW65" i="5"/>
  <c r="AN61" i="5"/>
  <c r="AP61" i="5"/>
  <c r="AR61" i="5"/>
  <c r="AT61" i="5"/>
  <c r="AV61" i="5"/>
  <c r="AO61" i="5"/>
  <c r="AQ61" i="5"/>
  <c r="AS61" i="5"/>
  <c r="AU61" i="5"/>
  <c r="AW61" i="5"/>
  <c r="AN17" i="5"/>
  <c r="AP17" i="5"/>
  <c r="AR17" i="5"/>
  <c r="AT17" i="5"/>
  <c r="AV17" i="5"/>
  <c r="AO17" i="5"/>
  <c r="AQ17" i="5"/>
  <c r="AS17" i="5"/>
  <c r="AU17" i="5"/>
  <c r="AW17" i="5"/>
  <c r="AN13" i="5"/>
  <c r="AP13" i="5"/>
  <c r="AR13" i="5"/>
  <c r="AT13" i="5"/>
  <c r="AV13" i="5"/>
  <c r="AO13" i="5"/>
  <c r="AQ13" i="5"/>
  <c r="AS13" i="5"/>
  <c r="AU13" i="5"/>
  <c r="AW13" i="5"/>
  <c r="AN9" i="5"/>
  <c r="AP9" i="5"/>
  <c r="AR9" i="5"/>
  <c r="AT9" i="5"/>
  <c r="AV9" i="5"/>
  <c r="AO9" i="5"/>
  <c r="AQ9" i="5"/>
  <c r="AS9" i="5"/>
  <c r="AU9" i="5"/>
  <c r="AW9" i="5"/>
  <c r="AN139" i="5"/>
  <c r="AP139" i="5"/>
  <c r="AR139" i="5"/>
  <c r="AT139" i="5"/>
  <c r="AV139" i="5"/>
  <c r="AO139" i="5"/>
  <c r="AQ139" i="5"/>
  <c r="AS139" i="5"/>
  <c r="AU139" i="5"/>
  <c r="AW139" i="5"/>
  <c r="AN135" i="5"/>
  <c r="AP135" i="5"/>
  <c r="AR135" i="5"/>
  <c r="AT135" i="5"/>
  <c r="AV135" i="5"/>
  <c r="AO135" i="5"/>
  <c r="AQ135" i="5"/>
  <c r="AS135" i="5"/>
  <c r="AS143" i="5" s="1"/>
  <c r="AU135" i="5"/>
  <c r="AW135" i="5"/>
  <c r="AA366" i="2"/>
  <c r="AB366" i="2" s="1"/>
  <c r="AB365" i="2"/>
  <c r="AA432" i="2"/>
  <c r="AB432" i="2" s="1"/>
  <c r="AB431" i="2"/>
  <c r="D17" i="3"/>
  <c r="R357" i="2"/>
  <c r="R422" i="2"/>
  <c r="AE18" i="4"/>
  <c r="G9" i="6" s="1"/>
  <c r="AG93" i="4"/>
  <c r="AD43" i="4"/>
  <c r="F10" i="6" s="1"/>
  <c r="AU118" i="5"/>
  <c r="AQ118" i="5"/>
  <c r="AN118" i="5"/>
  <c r="AK118" i="4"/>
  <c r="AW43" i="5"/>
  <c r="AK43" i="4"/>
  <c r="AA551" i="2"/>
  <c r="AB551" i="2" s="1"/>
  <c r="AB550" i="2"/>
  <c r="AE52" i="5"/>
  <c r="AG52" i="5"/>
  <c r="AI52" i="5"/>
  <c r="AK52" i="5"/>
  <c r="AM52" i="5"/>
  <c r="AD52" i="5"/>
  <c r="AF52" i="5"/>
  <c r="AH52" i="5"/>
  <c r="AJ52" i="5"/>
  <c r="AL52" i="5"/>
  <c r="AE48" i="5"/>
  <c r="AG48" i="5"/>
  <c r="AI48" i="5"/>
  <c r="AK48" i="5"/>
  <c r="AM48" i="5"/>
  <c r="AD48" i="5"/>
  <c r="AF48" i="5"/>
  <c r="AH48" i="5"/>
  <c r="AJ48" i="5"/>
  <c r="AL48" i="5"/>
  <c r="AE29" i="5"/>
  <c r="AG29" i="5"/>
  <c r="AI29" i="5"/>
  <c r="AK29" i="5"/>
  <c r="AM29" i="5"/>
  <c r="AD29" i="5"/>
  <c r="AF29" i="5"/>
  <c r="AH29" i="5"/>
  <c r="AJ29" i="5"/>
  <c r="AL29" i="5"/>
  <c r="AE25" i="5"/>
  <c r="AG25" i="5"/>
  <c r="AI25" i="5"/>
  <c r="AK25" i="5"/>
  <c r="AM25" i="5"/>
  <c r="AD25" i="5"/>
  <c r="AF25" i="5"/>
  <c r="AH25" i="5"/>
  <c r="AJ25" i="5"/>
  <c r="AL25" i="5"/>
  <c r="AE21" i="5"/>
  <c r="AG21" i="5"/>
  <c r="AI21" i="5"/>
  <c r="AK21" i="5"/>
  <c r="AM21" i="5"/>
  <c r="AD21" i="5"/>
  <c r="AF21" i="5"/>
  <c r="AH21" i="5"/>
  <c r="AJ21" i="5"/>
  <c r="AL21" i="5"/>
  <c r="AE152" i="5"/>
  <c r="AG152" i="5"/>
  <c r="AI152" i="5"/>
  <c r="AK152" i="5"/>
  <c r="AM152" i="5"/>
  <c r="AD152" i="5"/>
  <c r="AF152" i="5"/>
  <c r="AH152" i="5"/>
  <c r="AJ152" i="5"/>
  <c r="AL152" i="5"/>
  <c r="AE148" i="5"/>
  <c r="AG148" i="5"/>
  <c r="AI148" i="5"/>
  <c r="AK148" i="5"/>
  <c r="AM148" i="5"/>
  <c r="AD148" i="5"/>
  <c r="AF148" i="5"/>
  <c r="AH148" i="5"/>
  <c r="AJ148" i="5"/>
  <c r="AL148" i="5"/>
  <c r="AE129" i="5"/>
  <c r="AG129" i="5"/>
  <c r="AI129" i="5"/>
  <c r="AK129" i="5"/>
  <c r="AM129" i="5"/>
  <c r="AD129" i="5"/>
  <c r="AF129" i="5"/>
  <c r="AH129" i="5"/>
  <c r="AJ129" i="5"/>
  <c r="AL129" i="5"/>
  <c r="AE125" i="5"/>
  <c r="AG125" i="5"/>
  <c r="AI125" i="5"/>
  <c r="AK125" i="5"/>
  <c r="AM125" i="5"/>
  <c r="AD125" i="5"/>
  <c r="AF125" i="5"/>
  <c r="AH125" i="5"/>
  <c r="AJ125" i="5"/>
  <c r="AL125" i="5"/>
  <c r="AE121" i="5"/>
  <c r="AG121" i="5"/>
  <c r="AI121" i="5"/>
  <c r="AK121" i="5"/>
  <c r="AM121" i="5"/>
  <c r="AD121" i="5"/>
  <c r="AF121" i="5"/>
  <c r="AH121" i="5"/>
  <c r="AJ121" i="5"/>
  <c r="AL121" i="5"/>
  <c r="AE102" i="5"/>
  <c r="AG102" i="5"/>
  <c r="AI102" i="5"/>
  <c r="AK102" i="5"/>
  <c r="AM102" i="5"/>
  <c r="AD102" i="5"/>
  <c r="AF102" i="5"/>
  <c r="AH102" i="5"/>
  <c r="AJ102" i="5"/>
  <c r="AL102" i="5"/>
  <c r="AE98" i="5"/>
  <c r="AG98" i="5"/>
  <c r="AI98" i="5"/>
  <c r="AK98" i="5"/>
  <c r="AM98" i="5"/>
  <c r="AD98" i="5"/>
  <c r="AF98" i="5"/>
  <c r="AH98" i="5"/>
  <c r="AJ98" i="5"/>
  <c r="AL98" i="5"/>
  <c r="AE79" i="5"/>
  <c r="AG79" i="5"/>
  <c r="AI79" i="5"/>
  <c r="AK79" i="5"/>
  <c r="AM79" i="5"/>
  <c r="AD79" i="5"/>
  <c r="AF79" i="5"/>
  <c r="AH79" i="5"/>
  <c r="AJ79" i="5"/>
  <c r="AL79" i="5"/>
  <c r="AE75" i="5"/>
  <c r="AG75" i="5"/>
  <c r="AI75" i="5"/>
  <c r="AK75" i="5"/>
  <c r="AM75" i="5"/>
  <c r="AD75" i="5"/>
  <c r="AF75" i="5"/>
  <c r="AH75" i="5"/>
  <c r="AJ75" i="5"/>
  <c r="AL75" i="5"/>
  <c r="AE71" i="5"/>
  <c r="AG71" i="5"/>
  <c r="AI71" i="5"/>
  <c r="AK71" i="5"/>
  <c r="AM71" i="5"/>
  <c r="AD71" i="5"/>
  <c r="AF71" i="5"/>
  <c r="AH71" i="5"/>
  <c r="AJ71" i="5"/>
  <c r="AL71" i="5"/>
  <c r="AG141" i="5"/>
  <c r="AG139" i="5"/>
  <c r="AG137" i="5"/>
  <c r="AG135" i="5"/>
  <c r="AF116" i="5"/>
  <c r="AF114" i="5"/>
  <c r="AF112" i="5"/>
  <c r="AF110" i="5"/>
  <c r="AF66" i="5"/>
  <c r="AF64" i="5"/>
  <c r="AF62" i="5"/>
  <c r="AF60" i="5"/>
  <c r="AF68" i="5" s="1"/>
  <c r="AF16" i="5"/>
  <c r="AF14" i="5"/>
  <c r="AF12" i="5"/>
  <c r="AF10" i="5"/>
  <c r="AT116" i="4"/>
  <c r="AT114" i="4"/>
  <c r="AT112" i="4"/>
  <c r="AT110" i="4"/>
  <c r="AV117" i="5"/>
  <c r="AV115" i="5"/>
  <c r="AV113" i="5"/>
  <c r="AV111" i="5"/>
  <c r="AV109" i="5"/>
  <c r="AS117" i="4"/>
  <c r="AS115" i="4"/>
  <c r="AS113" i="4"/>
  <c r="AS111" i="4"/>
  <c r="AS109" i="4"/>
  <c r="AR116" i="4"/>
  <c r="AR114" i="4"/>
  <c r="AR112" i="4"/>
  <c r="AR110" i="4"/>
  <c r="AT117" i="5"/>
  <c r="AT115" i="5"/>
  <c r="AT113" i="5"/>
  <c r="AT111" i="5"/>
  <c r="AT109" i="5"/>
  <c r="AQ117" i="4"/>
  <c r="AQ115" i="4"/>
  <c r="AQ113" i="4"/>
  <c r="AQ111" i="4"/>
  <c r="AQ109" i="4"/>
  <c r="AP116" i="4"/>
  <c r="AP114" i="4"/>
  <c r="AP112" i="4"/>
  <c r="AP110" i="4"/>
  <c r="AR117" i="5"/>
  <c r="AR115" i="5"/>
  <c r="AR113" i="5"/>
  <c r="AR111" i="5"/>
  <c r="AR109" i="5"/>
  <c r="AO117" i="4"/>
  <c r="AO115" i="4"/>
  <c r="AO113" i="4"/>
  <c r="AO111" i="4"/>
  <c r="AO109" i="4"/>
  <c r="AN116" i="4"/>
  <c r="AN114" i="4"/>
  <c r="AN112" i="4"/>
  <c r="AN110" i="4"/>
  <c r="AP117" i="5"/>
  <c r="AP115" i="5"/>
  <c r="AP113" i="5"/>
  <c r="AP111" i="5"/>
  <c r="AP109" i="5"/>
  <c r="AM117" i="4"/>
  <c r="AM115" i="4"/>
  <c r="AM113" i="4"/>
  <c r="AM111" i="4"/>
  <c r="AM109" i="4"/>
  <c r="AL116" i="4"/>
  <c r="AL114" i="4"/>
  <c r="AL112" i="4"/>
  <c r="AL110" i="4"/>
  <c r="AL118" i="4" s="1"/>
  <c r="AT91" i="4"/>
  <c r="AT89" i="4"/>
  <c r="AT87" i="4"/>
  <c r="AT85" i="4"/>
  <c r="AV92" i="5"/>
  <c r="AV90" i="5"/>
  <c r="AV88" i="5"/>
  <c r="AV86" i="5"/>
  <c r="AV84" i="5"/>
  <c r="AS92" i="4"/>
  <c r="AS90" i="4"/>
  <c r="AS88" i="4"/>
  <c r="AS86" i="4"/>
  <c r="AS84" i="4"/>
  <c r="AR91" i="4"/>
  <c r="AR89" i="4"/>
  <c r="AR87" i="4"/>
  <c r="AR85" i="4"/>
  <c r="AT92" i="5"/>
  <c r="AT90" i="5"/>
  <c r="AT88" i="5"/>
  <c r="AT86" i="5"/>
  <c r="AT84" i="5"/>
  <c r="AQ92" i="4"/>
  <c r="AQ90" i="4"/>
  <c r="AQ88" i="4"/>
  <c r="AQ86" i="4"/>
  <c r="AQ84" i="4"/>
  <c r="AP91" i="4"/>
  <c r="AP89" i="4"/>
  <c r="AP87" i="4"/>
  <c r="AP85" i="4"/>
  <c r="AR92" i="5"/>
  <c r="AR90" i="5"/>
  <c r="AR88" i="5"/>
  <c r="AR86" i="5"/>
  <c r="AR84" i="5"/>
  <c r="AO92" i="4"/>
  <c r="AO90" i="4"/>
  <c r="AO88" i="4"/>
  <c r="AO86" i="4"/>
  <c r="AO84" i="4"/>
  <c r="AN91" i="4"/>
  <c r="AN89" i="4"/>
  <c r="AN87" i="4"/>
  <c r="AN85" i="4"/>
  <c r="AP92" i="5"/>
  <c r="AP90" i="5"/>
  <c r="AP88" i="5"/>
  <c r="AP86" i="5"/>
  <c r="AP84" i="5"/>
  <c r="AM92" i="4"/>
  <c r="AM90" i="4"/>
  <c r="AM88" i="4"/>
  <c r="AM86" i="4"/>
  <c r="AM84" i="4"/>
  <c r="AM93" i="4" s="1"/>
  <c r="AL91" i="4"/>
  <c r="AL89" i="4"/>
  <c r="AL87" i="4"/>
  <c r="AL85" i="4"/>
  <c r="AT41" i="4"/>
  <c r="AT39" i="4"/>
  <c r="AT37" i="4"/>
  <c r="AT35" i="4"/>
  <c r="AT43" i="4" s="1"/>
  <c r="AV42" i="5"/>
  <c r="AV40" i="5"/>
  <c r="AV38" i="5"/>
  <c r="AV36" i="5"/>
  <c r="AV34" i="5"/>
  <c r="AS42" i="4"/>
  <c r="AS40" i="4"/>
  <c r="AS38" i="4"/>
  <c r="AS36" i="4"/>
  <c r="AS34" i="4"/>
  <c r="AR41" i="4"/>
  <c r="AR39" i="4"/>
  <c r="AR37" i="4"/>
  <c r="AR35" i="4"/>
  <c r="AT42" i="5"/>
  <c r="AT40" i="5"/>
  <c r="AT38" i="5"/>
  <c r="AT36" i="5"/>
  <c r="AT34" i="5"/>
  <c r="AQ42" i="4"/>
  <c r="AQ40" i="4"/>
  <c r="AQ38" i="4"/>
  <c r="AQ36" i="4"/>
  <c r="AQ34" i="4"/>
  <c r="AP41" i="4"/>
  <c r="AP39" i="4"/>
  <c r="AP37" i="4"/>
  <c r="AP35" i="4"/>
  <c r="AR42" i="5"/>
  <c r="AR40" i="5"/>
  <c r="AR38" i="5"/>
  <c r="AR36" i="5"/>
  <c r="AR34" i="5"/>
  <c r="AO42" i="4"/>
  <c r="AO40" i="4"/>
  <c r="AO38" i="4"/>
  <c r="AO36" i="4"/>
  <c r="AO34" i="4"/>
  <c r="AN41" i="4"/>
  <c r="AN39" i="4"/>
  <c r="AN37" i="4"/>
  <c r="AN35" i="4"/>
  <c r="AP42" i="5"/>
  <c r="AP40" i="5"/>
  <c r="AP38" i="5"/>
  <c r="AP36" i="5"/>
  <c r="AP34" i="5"/>
  <c r="AM42" i="4"/>
  <c r="AM40" i="4"/>
  <c r="AM38" i="4"/>
  <c r="AM36" i="4"/>
  <c r="AM34" i="4"/>
  <c r="AL41" i="4"/>
  <c r="AL39" i="4"/>
  <c r="AL37" i="4"/>
  <c r="AL35" i="4"/>
  <c r="AV66" i="5"/>
  <c r="AV64" i="5"/>
  <c r="AV62" i="5"/>
  <c r="AV60" i="5"/>
  <c r="AT66" i="5"/>
  <c r="AT64" i="5"/>
  <c r="AT62" i="5"/>
  <c r="AT60" i="5"/>
  <c r="AR66" i="5"/>
  <c r="AR64" i="5"/>
  <c r="AR62" i="5"/>
  <c r="AR60" i="5"/>
  <c r="AP66" i="5"/>
  <c r="AP64" i="5"/>
  <c r="AP62" i="5"/>
  <c r="AP60" i="5"/>
  <c r="AV16" i="5"/>
  <c r="AV14" i="5"/>
  <c r="AV12" i="5"/>
  <c r="AV10" i="5"/>
  <c r="AT16" i="5"/>
  <c r="AT14" i="5"/>
  <c r="AT12" i="5"/>
  <c r="AT10" i="5"/>
  <c r="AR16" i="5"/>
  <c r="AR14" i="5"/>
  <c r="AR12" i="5"/>
  <c r="AR10" i="5"/>
  <c r="AP16" i="5"/>
  <c r="AP14" i="5"/>
  <c r="AP12" i="5"/>
  <c r="AP10" i="5"/>
  <c r="AT141" i="4"/>
  <c r="AT139" i="4"/>
  <c r="AT137" i="4"/>
  <c r="AT135" i="4"/>
  <c r="AV142" i="5"/>
  <c r="AV140" i="5"/>
  <c r="AV138" i="5"/>
  <c r="AV136" i="5"/>
  <c r="AV134" i="5"/>
  <c r="AS142" i="4"/>
  <c r="AS140" i="4"/>
  <c r="AS138" i="4"/>
  <c r="AS136" i="4"/>
  <c r="AS134" i="4"/>
  <c r="AR141" i="4"/>
  <c r="AR139" i="4"/>
  <c r="AR137" i="4"/>
  <c r="AR135" i="4"/>
  <c r="AT142" i="5"/>
  <c r="AT140" i="5"/>
  <c r="AT138" i="5"/>
  <c r="AT136" i="5"/>
  <c r="AT134" i="5"/>
  <c r="AQ142" i="4"/>
  <c r="AQ140" i="4"/>
  <c r="AQ138" i="4"/>
  <c r="AQ136" i="4"/>
  <c r="AQ134" i="4"/>
  <c r="AP141" i="4"/>
  <c r="AP139" i="4"/>
  <c r="AP137" i="4"/>
  <c r="AP135" i="4"/>
  <c r="AP143" i="4" s="1"/>
  <c r="AR142" i="5"/>
  <c r="AR140" i="5"/>
  <c r="AR138" i="5"/>
  <c r="AR136" i="5"/>
  <c r="AR134" i="5"/>
  <c r="AO142" i="4"/>
  <c r="AO140" i="4"/>
  <c r="AO138" i="4"/>
  <c r="AO136" i="4"/>
  <c r="AO134" i="4"/>
  <c r="AN141" i="4"/>
  <c r="AN139" i="4"/>
  <c r="AN137" i="4"/>
  <c r="AN135" i="4"/>
  <c r="AP142" i="5"/>
  <c r="AP140" i="5"/>
  <c r="AP138" i="5"/>
  <c r="AP136" i="5"/>
  <c r="AP134" i="5"/>
  <c r="AM142" i="4"/>
  <c r="AM140" i="4"/>
  <c r="AM138" i="4"/>
  <c r="AM136" i="4"/>
  <c r="AM134" i="4"/>
  <c r="AM143" i="4" s="1"/>
  <c r="AL141" i="4"/>
  <c r="AL139" i="4"/>
  <c r="AL137" i="4"/>
  <c r="AL135" i="4"/>
  <c r="AB9" i="2"/>
  <c r="AB356" i="2"/>
  <c r="AB422" i="2"/>
  <c r="AB475" i="2"/>
  <c r="S347" i="2"/>
  <c r="T347" i="2"/>
  <c r="U347" i="2"/>
  <c r="V347" i="2"/>
  <c r="W347" i="2"/>
  <c r="X347" i="2"/>
  <c r="Y347" i="2"/>
  <c r="Z347" i="2"/>
  <c r="AE54" i="5"/>
  <c r="AG54" i="5"/>
  <c r="AI54" i="5"/>
  <c r="AK54" i="5"/>
  <c r="AM54" i="5"/>
  <c r="AD54" i="5"/>
  <c r="AF54" i="5"/>
  <c r="AH54" i="5"/>
  <c r="AJ54" i="5"/>
  <c r="AL54" i="5"/>
  <c r="AE50" i="5"/>
  <c r="AG50" i="5"/>
  <c r="AI50" i="5"/>
  <c r="AK50" i="5"/>
  <c r="AM50" i="5"/>
  <c r="AD50" i="5"/>
  <c r="AF50" i="5"/>
  <c r="AH50" i="5"/>
  <c r="AJ50" i="5"/>
  <c r="AL50" i="5"/>
  <c r="AE46" i="5"/>
  <c r="AE55" i="5" s="1"/>
  <c r="D19" i="6" s="1"/>
  <c r="AG46" i="5"/>
  <c r="AI46" i="5"/>
  <c r="AI55" i="5" s="1"/>
  <c r="H19" i="6" s="1"/>
  <c r="AK46" i="5"/>
  <c r="AM46" i="5"/>
  <c r="AD46" i="5"/>
  <c r="AF46" i="5"/>
  <c r="AH46" i="5"/>
  <c r="AJ46" i="5"/>
  <c r="AL46" i="5"/>
  <c r="AE27" i="5"/>
  <c r="AG27" i="5"/>
  <c r="AI27" i="5"/>
  <c r="AK27" i="5"/>
  <c r="AM27" i="5"/>
  <c r="AD27" i="5"/>
  <c r="AF27" i="5"/>
  <c r="AH27" i="5"/>
  <c r="AJ27" i="5"/>
  <c r="AL27" i="5"/>
  <c r="AE23" i="5"/>
  <c r="AG23" i="5"/>
  <c r="AI23" i="5"/>
  <c r="AK23" i="5"/>
  <c r="AM23" i="5"/>
  <c r="AD23" i="5"/>
  <c r="AF23" i="5"/>
  <c r="AH23" i="5"/>
  <c r="AJ23" i="5"/>
  <c r="AL23" i="5"/>
  <c r="AE154" i="5"/>
  <c r="AG154" i="5"/>
  <c r="AI154" i="5"/>
  <c r="AK154" i="5"/>
  <c r="AM154" i="5"/>
  <c r="AD154" i="5"/>
  <c r="AF154" i="5"/>
  <c r="AH154" i="5"/>
  <c r="AJ154" i="5"/>
  <c r="AL154" i="5"/>
  <c r="AE150" i="5"/>
  <c r="AG150" i="5"/>
  <c r="AI150" i="5"/>
  <c r="AK150" i="5"/>
  <c r="AM150" i="5"/>
  <c r="AD150" i="5"/>
  <c r="AF150" i="5"/>
  <c r="AH150" i="5"/>
  <c r="AJ150" i="5"/>
  <c r="AL150" i="5"/>
  <c r="AE146" i="5"/>
  <c r="AE155" i="5" s="1"/>
  <c r="AG146" i="5"/>
  <c r="AI146" i="5"/>
  <c r="AK146" i="5"/>
  <c r="AM146" i="5"/>
  <c r="AD146" i="5"/>
  <c r="AF146" i="5"/>
  <c r="AH146" i="5"/>
  <c r="AJ146" i="5"/>
  <c r="AL146" i="5"/>
  <c r="AE127" i="5"/>
  <c r="AG127" i="5"/>
  <c r="AI127" i="5"/>
  <c r="AK127" i="5"/>
  <c r="AM127" i="5"/>
  <c r="AD127" i="5"/>
  <c r="AF127" i="5"/>
  <c r="AH127" i="5"/>
  <c r="AJ127" i="5"/>
  <c r="AL127" i="5"/>
  <c r="AE123" i="5"/>
  <c r="AG123" i="5"/>
  <c r="AI123" i="5"/>
  <c r="AK123" i="5"/>
  <c r="AM123" i="5"/>
  <c r="AD123" i="5"/>
  <c r="AF123" i="5"/>
  <c r="AH123" i="5"/>
  <c r="AJ123" i="5"/>
  <c r="AL123" i="5"/>
  <c r="AE104" i="5"/>
  <c r="AG104" i="5"/>
  <c r="AI104" i="5"/>
  <c r="AK104" i="5"/>
  <c r="AM104" i="5"/>
  <c r="AD104" i="5"/>
  <c r="AF104" i="5"/>
  <c r="AH104" i="5"/>
  <c r="AJ104" i="5"/>
  <c r="AL104" i="5"/>
  <c r="AE100" i="5"/>
  <c r="AG100" i="5"/>
  <c r="AI100" i="5"/>
  <c r="AK100" i="5"/>
  <c r="AM100" i="5"/>
  <c r="AD100" i="5"/>
  <c r="AF100" i="5"/>
  <c r="AH100" i="5"/>
  <c r="AJ100" i="5"/>
  <c r="AL100" i="5"/>
  <c r="AE96" i="5"/>
  <c r="AG96" i="5"/>
  <c r="AI96" i="5"/>
  <c r="AK96" i="5"/>
  <c r="AM96" i="5"/>
  <c r="AM105" i="5" s="1"/>
  <c r="AD96" i="5"/>
  <c r="AF96" i="5"/>
  <c r="AH96" i="5"/>
  <c r="AJ96" i="5"/>
  <c r="AL96" i="5"/>
  <c r="AE77" i="5"/>
  <c r="AG77" i="5"/>
  <c r="AI77" i="5"/>
  <c r="AK77" i="5"/>
  <c r="AM77" i="5"/>
  <c r="AD77" i="5"/>
  <c r="AF77" i="5"/>
  <c r="AH77" i="5"/>
  <c r="AJ77" i="5"/>
  <c r="AL77" i="5"/>
  <c r="AE73" i="5"/>
  <c r="AG73" i="5"/>
  <c r="AI73" i="5"/>
  <c r="AK73" i="5"/>
  <c r="AM73" i="5"/>
  <c r="AD73" i="5"/>
  <c r="AF73" i="5"/>
  <c r="AH73" i="5"/>
  <c r="AJ73" i="5"/>
  <c r="AL73" i="5"/>
  <c r="AO54" i="5"/>
  <c r="AN54" i="5"/>
  <c r="AP54" i="5"/>
  <c r="AO48" i="5"/>
  <c r="AN48" i="5"/>
  <c r="AP48" i="5"/>
  <c r="AO46" i="5"/>
  <c r="AN46" i="5"/>
  <c r="AP46" i="5"/>
  <c r="AN28" i="5"/>
  <c r="AP28" i="5"/>
  <c r="AR28" i="5"/>
  <c r="AT28" i="5"/>
  <c r="AV28" i="5"/>
  <c r="AO28" i="5"/>
  <c r="AQ28" i="5"/>
  <c r="AS28" i="5"/>
  <c r="AU28" i="5"/>
  <c r="AW28" i="5"/>
  <c r="AN26" i="5"/>
  <c r="AP26" i="5"/>
  <c r="AR26" i="5"/>
  <c r="AT26" i="5"/>
  <c r="AV26" i="5"/>
  <c r="AO26" i="5"/>
  <c r="AQ26" i="5"/>
  <c r="AS26" i="5"/>
  <c r="AU26" i="5"/>
  <c r="AW26" i="5"/>
  <c r="AO23" i="5"/>
  <c r="AQ23" i="5"/>
  <c r="AS23" i="5"/>
  <c r="AU23" i="5"/>
  <c r="AW23" i="5"/>
  <c r="AN23" i="5"/>
  <c r="AP23" i="5"/>
  <c r="AR23" i="5"/>
  <c r="AT23" i="5"/>
  <c r="AV23" i="5"/>
  <c r="AO21" i="5"/>
  <c r="AQ21" i="5"/>
  <c r="AS21" i="5"/>
  <c r="AU21" i="5"/>
  <c r="AW21" i="5"/>
  <c r="AN21" i="5"/>
  <c r="AP21" i="5"/>
  <c r="AR21" i="5"/>
  <c r="AT21" i="5"/>
  <c r="AV21" i="5"/>
  <c r="AN153" i="5"/>
  <c r="AP153" i="5"/>
  <c r="AR153" i="5"/>
  <c r="AT153" i="5"/>
  <c r="AV153" i="5"/>
  <c r="AO153" i="5"/>
  <c r="AQ153" i="5"/>
  <c r="AS153" i="5"/>
  <c r="AU153" i="5"/>
  <c r="AW153" i="5"/>
  <c r="AN149" i="5"/>
  <c r="AP149" i="5"/>
  <c r="AR149" i="5"/>
  <c r="AT149" i="5"/>
  <c r="AV149" i="5"/>
  <c r="AO149" i="5"/>
  <c r="AQ149" i="5"/>
  <c r="AS149" i="5"/>
  <c r="AU149" i="5"/>
  <c r="AW149" i="5"/>
  <c r="AN128" i="5"/>
  <c r="AP128" i="5"/>
  <c r="AR128" i="5"/>
  <c r="AT128" i="5"/>
  <c r="AV128" i="5"/>
  <c r="AO128" i="5"/>
  <c r="AQ128" i="5"/>
  <c r="AS128" i="5"/>
  <c r="AU128" i="5"/>
  <c r="AW128" i="5"/>
  <c r="AN126" i="5"/>
  <c r="AP126" i="5"/>
  <c r="AR126" i="5"/>
  <c r="AT126" i="5"/>
  <c r="AV126" i="5"/>
  <c r="AO126" i="5"/>
  <c r="AQ126" i="5"/>
  <c r="AS126" i="5"/>
  <c r="AU126" i="5"/>
  <c r="AW126" i="5"/>
  <c r="AN122" i="5"/>
  <c r="AP122" i="5"/>
  <c r="AR122" i="5"/>
  <c r="AT122" i="5"/>
  <c r="AV122" i="5"/>
  <c r="AO122" i="5"/>
  <c r="AQ122" i="5"/>
  <c r="AS122" i="5"/>
  <c r="AU122" i="5"/>
  <c r="AW122" i="5"/>
  <c r="AO102" i="5"/>
  <c r="AQ102" i="5"/>
  <c r="AS102" i="5"/>
  <c r="AU102" i="5"/>
  <c r="AW102" i="5"/>
  <c r="AN102" i="5"/>
  <c r="AP102" i="5"/>
  <c r="AR102" i="5"/>
  <c r="AT102" i="5"/>
  <c r="AV102" i="5"/>
  <c r="AO98" i="5"/>
  <c r="AQ98" i="5"/>
  <c r="AS98" i="5"/>
  <c r="AU98" i="5"/>
  <c r="AW98" i="5"/>
  <c r="AN98" i="5"/>
  <c r="AP98" i="5"/>
  <c r="AR98" i="5"/>
  <c r="AT98" i="5"/>
  <c r="AV98" i="5"/>
  <c r="AO79" i="5"/>
  <c r="AQ79" i="5"/>
  <c r="AS79" i="5"/>
  <c r="AU79" i="5"/>
  <c r="AW79" i="5"/>
  <c r="AN79" i="5"/>
  <c r="AP79" i="5"/>
  <c r="AR79" i="5"/>
  <c r="AT79" i="5"/>
  <c r="AV79" i="5"/>
  <c r="AO75" i="5"/>
  <c r="AQ75" i="5"/>
  <c r="AS75" i="5"/>
  <c r="AU75" i="5"/>
  <c r="AW75" i="5"/>
  <c r="AN75" i="5"/>
  <c r="AP75" i="5"/>
  <c r="AR75" i="5"/>
  <c r="AT75" i="5"/>
  <c r="AV75" i="5"/>
  <c r="AO71" i="5"/>
  <c r="AQ71" i="5"/>
  <c r="AS71" i="5"/>
  <c r="AU71" i="5"/>
  <c r="AW71" i="5"/>
  <c r="AN71" i="5"/>
  <c r="AP71" i="5"/>
  <c r="AR71" i="5"/>
  <c r="AT71" i="5"/>
  <c r="AV71" i="5"/>
  <c r="AK55" i="4"/>
  <c r="AO52" i="5"/>
  <c r="AN52" i="5"/>
  <c r="AP52" i="5"/>
  <c r="AN49" i="5"/>
  <c r="AP49" i="5"/>
  <c r="AO49" i="5"/>
  <c r="AN47" i="5"/>
  <c r="AP47" i="5"/>
  <c r="AO47" i="5"/>
  <c r="AO29" i="5"/>
  <c r="AQ29" i="5"/>
  <c r="AS29" i="5"/>
  <c r="AU29" i="5"/>
  <c r="AW29" i="5"/>
  <c r="AN29" i="5"/>
  <c r="AP29" i="5"/>
  <c r="AR29" i="5"/>
  <c r="AT29" i="5"/>
  <c r="AV29" i="5"/>
  <c r="AO27" i="5"/>
  <c r="AQ27" i="5"/>
  <c r="AS27" i="5"/>
  <c r="AU27" i="5"/>
  <c r="AW27" i="5"/>
  <c r="AN27" i="5"/>
  <c r="AP27" i="5"/>
  <c r="AR27" i="5"/>
  <c r="AT27" i="5"/>
  <c r="AV27" i="5"/>
  <c r="AN24" i="5"/>
  <c r="AP24" i="5"/>
  <c r="AR24" i="5"/>
  <c r="AT24" i="5"/>
  <c r="AV24" i="5"/>
  <c r="AO24" i="5"/>
  <c r="AQ24" i="5"/>
  <c r="AS24" i="5"/>
  <c r="AU24" i="5"/>
  <c r="AW24" i="5"/>
  <c r="AN22" i="5"/>
  <c r="AP22" i="5"/>
  <c r="AR22" i="5"/>
  <c r="AT22" i="5"/>
  <c r="AV22" i="5"/>
  <c r="AO22" i="5"/>
  <c r="AQ22" i="5"/>
  <c r="AS22" i="5"/>
  <c r="AU22" i="5"/>
  <c r="AW22" i="5"/>
  <c r="AO154" i="5"/>
  <c r="AQ154" i="5"/>
  <c r="AS154" i="5"/>
  <c r="AU154" i="5"/>
  <c r="AW154" i="5"/>
  <c r="AN154" i="5"/>
  <c r="AP154" i="5"/>
  <c r="AR154" i="5"/>
  <c r="AT154" i="5"/>
  <c r="AV154" i="5"/>
  <c r="AN151" i="5"/>
  <c r="AP151" i="5"/>
  <c r="AR151" i="5"/>
  <c r="AT151" i="5"/>
  <c r="AV151" i="5"/>
  <c r="AO151" i="5"/>
  <c r="AQ151" i="5"/>
  <c r="AS151" i="5"/>
  <c r="AU151" i="5"/>
  <c r="AW151" i="5"/>
  <c r="AN147" i="5"/>
  <c r="AP147" i="5"/>
  <c r="AR147" i="5"/>
  <c r="AR155" i="5" s="1"/>
  <c r="AT147" i="5"/>
  <c r="AV147" i="5"/>
  <c r="AV155" i="5" s="1"/>
  <c r="AO147" i="5"/>
  <c r="AQ147" i="5"/>
  <c r="AS147" i="5"/>
  <c r="AU147" i="5"/>
  <c r="AW147" i="5"/>
  <c r="AO129" i="5"/>
  <c r="AQ129" i="5"/>
  <c r="AS129" i="5"/>
  <c r="AU129" i="5"/>
  <c r="AW129" i="5"/>
  <c r="AN129" i="5"/>
  <c r="AP129" i="5"/>
  <c r="AR129" i="5"/>
  <c r="AT129" i="5"/>
  <c r="AV129" i="5"/>
  <c r="AO127" i="5"/>
  <c r="AQ127" i="5"/>
  <c r="AS127" i="5"/>
  <c r="AU127" i="5"/>
  <c r="AW127" i="5"/>
  <c r="AN127" i="5"/>
  <c r="AP127" i="5"/>
  <c r="AR127" i="5"/>
  <c r="AT127" i="5"/>
  <c r="AV127" i="5"/>
  <c r="AN124" i="5"/>
  <c r="AP124" i="5"/>
  <c r="AR124" i="5"/>
  <c r="AT124" i="5"/>
  <c r="AV124" i="5"/>
  <c r="AO124" i="5"/>
  <c r="AQ124" i="5"/>
  <c r="AS124" i="5"/>
  <c r="AU124" i="5"/>
  <c r="AW124" i="5"/>
  <c r="AO121" i="5"/>
  <c r="AQ121" i="5"/>
  <c r="AS121" i="5"/>
  <c r="AU121" i="5"/>
  <c r="AW121" i="5"/>
  <c r="AW130" i="5" s="1"/>
  <c r="L45" i="6" s="1"/>
  <c r="AN121" i="5"/>
  <c r="AP121" i="5"/>
  <c r="AR121" i="5"/>
  <c r="AT121" i="5"/>
  <c r="AV121" i="5"/>
  <c r="AO104" i="5"/>
  <c r="AQ104" i="5"/>
  <c r="AS104" i="5"/>
  <c r="AU104" i="5"/>
  <c r="AW104" i="5"/>
  <c r="AN104" i="5"/>
  <c r="AP104" i="5"/>
  <c r="AR104" i="5"/>
  <c r="AT104" i="5"/>
  <c r="AV104" i="5"/>
  <c r="AO100" i="5"/>
  <c r="AQ100" i="5"/>
  <c r="AS100" i="5"/>
  <c r="AU100" i="5"/>
  <c r="AW100" i="5"/>
  <c r="AN100" i="5"/>
  <c r="AP100" i="5"/>
  <c r="AR100" i="5"/>
  <c r="AT100" i="5"/>
  <c r="AV100" i="5"/>
  <c r="AO96" i="5"/>
  <c r="AQ96" i="5"/>
  <c r="AS96" i="5"/>
  <c r="AU96" i="5"/>
  <c r="AW96" i="5"/>
  <c r="AN96" i="5"/>
  <c r="AP96" i="5"/>
  <c r="AP105" i="5" s="1"/>
  <c r="AR96" i="5"/>
  <c r="AT96" i="5"/>
  <c r="AV96" i="5"/>
  <c r="AV105" i="5" s="1"/>
  <c r="AO77" i="5"/>
  <c r="AQ77" i="5"/>
  <c r="AS77" i="5"/>
  <c r="AU77" i="5"/>
  <c r="AW77" i="5"/>
  <c r="AN77" i="5"/>
  <c r="AP77" i="5"/>
  <c r="AR77" i="5"/>
  <c r="AT77" i="5"/>
  <c r="AV77" i="5"/>
  <c r="AO73" i="5"/>
  <c r="AQ73" i="5"/>
  <c r="AS73" i="5"/>
  <c r="AU73" i="5"/>
  <c r="AW73" i="5"/>
  <c r="AN73" i="5"/>
  <c r="AP73" i="5"/>
  <c r="AR73" i="5"/>
  <c r="AT73" i="5"/>
  <c r="AV73" i="5"/>
  <c r="AL53" i="5"/>
  <c r="AL51" i="5"/>
  <c r="AL49" i="5"/>
  <c r="AL47" i="5"/>
  <c r="AJ53" i="5"/>
  <c r="AJ51" i="5"/>
  <c r="AJ49" i="5"/>
  <c r="AJ47" i="5"/>
  <c r="AH53" i="5"/>
  <c r="AH51" i="5"/>
  <c r="AH49" i="5"/>
  <c r="AH47" i="5"/>
  <c r="AF53" i="5"/>
  <c r="AF51" i="5"/>
  <c r="AF49" i="5"/>
  <c r="AF47" i="5"/>
  <c r="AL28" i="5"/>
  <c r="AL26" i="5"/>
  <c r="AL24" i="5"/>
  <c r="AL22" i="5"/>
  <c r="AJ28" i="5"/>
  <c r="AJ26" i="5"/>
  <c r="AJ24" i="5"/>
  <c r="AJ22" i="5"/>
  <c r="AH28" i="5"/>
  <c r="AH26" i="5"/>
  <c r="AH24" i="5"/>
  <c r="AH22" i="5"/>
  <c r="AF28" i="5"/>
  <c r="AF26" i="5"/>
  <c r="AF24" i="5"/>
  <c r="AF22" i="5"/>
  <c r="AL153" i="5"/>
  <c r="AL151" i="5"/>
  <c r="AL149" i="5"/>
  <c r="AL147" i="5"/>
  <c r="AJ153" i="5"/>
  <c r="AJ151" i="5"/>
  <c r="AJ149" i="5"/>
  <c r="AJ147" i="5"/>
  <c r="AH153" i="5"/>
  <c r="AH151" i="5"/>
  <c r="AH149" i="5"/>
  <c r="AH147" i="5"/>
  <c r="AF153" i="5"/>
  <c r="AF151" i="5"/>
  <c r="AF149" i="5"/>
  <c r="AF147" i="5"/>
  <c r="AL128" i="5"/>
  <c r="AL126" i="5"/>
  <c r="AL124" i="5"/>
  <c r="AL122" i="5"/>
  <c r="AJ128" i="5"/>
  <c r="AJ126" i="5"/>
  <c r="AJ124" i="5"/>
  <c r="AJ122" i="5"/>
  <c r="AH128" i="5"/>
  <c r="AH126" i="5"/>
  <c r="AH124" i="5"/>
  <c r="AH122" i="5"/>
  <c r="AF128" i="5"/>
  <c r="AF126" i="5"/>
  <c r="AF124" i="5"/>
  <c r="AF122" i="5"/>
  <c r="AL103" i="5"/>
  <c r="AL101" i="5"/>
  <c r="AL99" i="5"/>
  <c r="AL97" i="5"/>
  <c r="AJ103" i="5"/>
  <c r="AJ101" i="5"/>
  <c r="AJ99" i="5"/>
  <c r="AJ97" i="5"/>
  <c r="AH103" i="5"/>
  <c r="AH101" i="5"/>
  <c r="AH99" i="5"/>
  <c r="AH97" i="5"/>
  <c r="AF103" i="5"/>
  <c r="AF101" i="5"/>
  <c r="AF99" i="5"/>
  <c r="AF97" i="5"/>
  <c r="AL78" i="5"/>
  <c r="AL76" i="5"/>
  <c r="AL74" i="5"/>
  <c r="AL72" i="5"/>
  <c r="AJ78" i="5"/>
  <c r="AJ76" i="5"/>
  <c r="AJ74" i="5"/>
  <c r="AJ72" i="5"/>
  <c r="AH78" i="5"/>
  <c r="AH76" i="5"/>
  <c r="AH74" i="5"/>
  <c r="AH72" i="5"/>
  <c r="AF78" i="5"/>
  <c r="AF76" i="5"/>
  <c r="AF74" i="5"/>
  <c r="AF72" i="5"/>
  <c r="AV54" i="5"/>
  <c r="AV48" i="5"/>
  <c r="AV46" i="5"/>
  <c r="AT54" i="5"/>
  <c r="AT48" i="5"/>
  <c r="AT46" i="5"/>
  <c r="AR54" i="5"/>
  <c r="AR48" i="5"/>
  <c r="AR46" i="5"/>
  <c r="AR55" i="5" s="1"/>
  <c r="U131" i="2"/>
  <c r="W131" i="2"/>
  <c r="Y131" i="2"/>
  <c r="S131" i="2"/>
  <c r="AA131" i="2" s="1"/>
  <c r="AB131" i="2" s="1"/>
  <c r="T131" i="2"/>
  <c r="V131" i="2"/>
  <c r="X131" i="2"/>
  <c r="Z131" i="2"/>
  <c r="D131" i="2"/>
  <c r="F131" i="2"/>
  <c r="H131" i="2"/>
  <c r="J131" i="2"/>
  <c r="L131" i="2"/>
  <c r="N131" i="2"/>
  <c r="P131" i="2"/>
  <c r="T88" i="2"/>
  <c r="V88" i="2"/>
  <c r="X88" i="2"/>
  <c r="Z88" i="2"/>
  <c r="U129" i="2"/>
  <c r="W129" i="2"/>
  <c r="Y129" i="2"/>
  <c r="S129" i="2"/>
  <c r="AA129" i="2" s="1"/>
  <c r="AB129" i="2" s="1"/>
  <c r="T129" i="2"/>
  <c r="V129" i="2"/>
  <c r="X129" i="2"/>
  <c r="Z129" i="2"/>
  <c r="D129" i="2"/>
  <c r="F129" i="2"/>
  <c r="H129" i="2"/>
  <c r="J129" i="2"/>
  <c r="L129" i="2"/>
  <c r="N129" i="2"/>
  <c r="P129" i="2"/>
  <c r="T86" i="2"/>
  <c r="V86" i="2"/>
  <c r="X86" i="2"/>
  <c r="Z86" i="2"/>
  <c r="U127" i="2"/>
  <c r="W127" i="2"/>
  <c r="Y127" i="2"/>
  <c r="S127" i="2"/>
  <c r="AA127" i="2" s="1"/>
  <c r="AB127" i="2" s="1"/>
  <c r="T127" i="2"/>
  <c r="V127" i="2"/>
  <c r="X127" i="2"/>
  <c r="Z127" i="2"/>
  <c r="D127" i="2"/>
  <c r="F127" i="2"/>
  <c r="H127" i="2"/>
  <c r="J127" i="2"/>
  <c r="L127" i="2"/>
  <c r="N127" i="2"/>
  <c r="P127" i="2"/>
  <c r="T84" i="2"/>
  <c r="V84" i="2"/>
  <c r="X84" i="2"/>
  <c r="Z84" i="2"/>
  <c r="U125" i="2"/>
  <c r="W125" i="2"/>
  <c r="Y125" i="2"/>
  <c r="S125" i="2"/>
  <c r="AA125" i="2" s="1"/>
  <c r="AB125" i="2" s="1"/>
  <c r="C125" i="2"/>
  <c r="E125" i="2"/>
  <c r="G125" i="2"/>
  <c r="I125" i="2"/>
  <c r="K125" i="2"/>
  <c r="M125" i="2"/>
  <c r="O125" i="2"/>
  <c r="T125" i="2"/>
  <c r="V125" i="2"/>
  <c r="X125" i="2"/>
  <c r="Z125" i="2"/>
  <c r="D125" i="2"/>
  <c r="F125" i="2"/>
  <c r="H125" i="2"/>
  <c r="J125" i="2"/>
  <c r="L125" i="2"/>
  <c r="N125" i="2"/>
  <c r="P125" i="2"/>
  <c r="T82" i="2"/>
  <c r="V82" i="2"/>
  <c r="X82" i="2"/>
  <c r="Z82" i="2"/>
  <c r="U123" i="2"/>
  <c r="W123" i="2"/>
  <c r="Y123" i="2"/>
  <c r="S123" i="2"/>
  <c r="AA123" i="2" s="1"/>
  <c r="AB123" i="2" s="1"/>
  <c r="C123" i="2"/>
  <c r="E123" i="2"/>
  <c r="G123" i="2"/>
  <c r="I123" i="2"/>
  <c r="K123" i="2"/>
  <c r="M123" i="2"/>
  <c r="O123" i="2"/>
  <c r="T123" i="2"/>
  <c r="V123" i="2"/>
  <c r="X123" i="2"/>
  <c r="Z123" i="2"/>
  <c r="D123" i="2"/>
  <c r="F123" i="2"/>
  <c r="H123" i="2"/>
  <c r="J123" i="2"/>
  <c r="L123" i="2"/>
  <c r="N123" i="2"/>
  <c r="P123" i="2"/>
  <c r="T80" i="2"/>
  <c r="V80" i="2"/>
  <c r="X80" i="2"/>
  <c r="Z80" i="2"/>
  <c r="B36" i="2"/>
  <c r="B44" i="2"/>
  <c r="Q44" i="2" s="1"/>
  <c r="R44" i="2" s="1"/>
  <c r="B42" i="2"/>
  <c r="Q42" i="2" s="1"/>
  <c r="R42" i="2" s="1"/>
  <c r="B40" i="2"/>
  <c r="Q40" i="2" s="1"/>
  <c r="R40" i="2" s="1"/>
  <c r="B38" i="2"/>
  <c r="Q38" i="2" s="1"/>
  <c r="R38" i="2" s="1"/>
  <c r="P45" i="2"/>
  <c r="N45" i="2"/>
  <c r="L45" i="2"/>
  <c r="J45" i="2"/>
  <c r="H45" i="2"/>
  <c r="F45" i="2"/>
  <c r="D45" i="2"/>
  <c r="P44" i="2"/>
  <c r="N44" i="2"/>
  <c r="L44" i="2"/>
  <c r="J44" i="2"/>
  <c r="H44" i="2"/>
  <c r="F44" i="2"/>
  <c r="D44" i="2"/>
  <c r="P43" i="2"/>
  <c r="N43" i="2"/>
  <c r="L43" i="2"/>
  <c r="J43" i="2"/>
  <c r="H43" i="2"/>
  <c r="F43" i="2"/>
  <c r="D43" i="2"/>
  <c r="P42" i="2"/>
  <c r="N42" i="2"/>
  <c r="L42" i="2"/>
  <c r="J42" i="2"/>
  <c r="H42" i="2"/>
  <c r="F42" i="2"/>
  <c r="D42" i="2"/>
  <c r="P41" i="2"/>
  <c r="N41" i="2"/>
  <c r="L41" i="2"/>
  <c r="J41" i="2"/>
  <c r="H41" i="2"/>
  <c r="F41" i="2"/>
  <c r="D41" i="2"/>
  <c r="P40" i="2"/>
  <c r="N40" i="2"/>
  <c r="L40" i="2"/>
  <c r="J40" i="2"/>
  <c r="H40" i="2"/>
  <c r="F40" i="2"/>
  <c r="D40" i="2"/>
  <c r="P39" i="2"/>
  <c r="N39" i="2"/>
  <c r="L39" i="2"/>
  <c r="J39" i="2"/>
  <c r="H39" i="2"/>
  <c r="F39" i="2"/>
  <c r="D39" i="2"/>
  <c r="P38" i="2"/>
  <c r="N38" i="2"/>
  <c r="L38" i="2"/>
  <c r="J38" i="2"/>
  <c r="H38" i="2"/>
  <c r="F38" i="2"/>
  <c r="D38" i="2"/>
  <c r="P37" i="2"/>
  <c r="N37" i="2"/>
  <c r="L37" i="2"/>
  <c r="J37" i="2"/>
  <c r="H37" i="2"/>
  <c r="F37" i="2"/>
  <c r="D37" i="2"/>
  <c r="P36" i="2"/>
  <c r="P46" i="2" s="1"/>
  <c r="N36" i="2"/>
  <c r="N46" i="2" s="1"/>
  <c r="L36" i="2"/>
  <c r="L46" i="2" s="1"/>
  <c r="J36" i="2"/>
  <c r="J46" i="2" s="1"/>
  <c r="H36" i="2"/>
  <c r="H46" i="2" s="1"/>
  <c r="F36" i="2"/>
  <c r="F46" i="2" s="1"/>
  <c r="D36" i="2"/>
  <c r="D46" i="2" s="1"/>
  <c r="S36" i="2"/>
  <c r="S44" i="2"/>
  <c r="AA44" i="2" s="1"/>
  <c r="AB44" i="2" s="1"/>
  <c r="S42" i="2"/>
  <c r="AA42" i="2" s="1"/>
  <c r="AB42" i="2" s="1"/>
  <c r="S40" i="2"/>
  <c r="AA40" i="2" s="1"/>
  <c r="AB40" i="2" s="1"/>
  <c r="S38" i="2"/>
  <c r="AA38" i="2" s="1"/>
  <c r="AB38" i="2" s="1"/>
  <c r="Z45" i="2"/>
  <c r="X45" i="2"/>
  <c r="V45" i="2"/>
  <c r="T45" i="2"/>
  <c r="Y44" i="2"/>
  <c r="W44" i="2"/>
  <c r="U44" i="2"/>
  <c r="Z43" i="2"/>
  <c r="X43" i="2"/>
  <c r="V43" i="2"/>
  <c r="T43" i="2"/>
  <c r="Y42" i="2"/>
  <c r="W42" i="2"/>
  <c r="U42" i="2"/>
  <c r="Z41" i="2"/>
  <c r="X41" i="2"/>
  <c r="V41" i="2"/>
  <c r="T41" i="2"/>
  <c r="Y40" i="2"/>
  <c r="W40" i="2"/>
  <c r="U40" i="2"/>
  <c r="Z39" i="2"/>
  <c r="X39" i="2"/>
  <c r="V39" i="2"/>
  <c r="T39" i="2"/>
  <c r="Y38" i="2"/>
  <c r="W38" i="2"/>
  <c r="U38" i="2"/>
  <c r="Z37" i="2"/>
  <c r="X37" i="2"/>
  <c r="V37" i="2"/>
  <c r="T37" i="2"/>
  <c r="Y36" i="2"/>
  <c r="Y46" i="2" s="1"/>
  <c r="W36" i="2"/>
  <c r="W46" i="2" s="1"/>
  <c r="U36" i="2"/>
  <c r="U46" i="2" s="1"/>
  <c r="B79" i="2"/>
  <c r="B87" i="2"/>
  <c r="Q87" i="2" s="1"/>
  <c r="R87" i="2" s="1"/>
  <c r="B85" i="2"/>
  <c r="Q85" i="2" s="1"/>
  <c r="R85" i="2" s="1"/>
  <c r="B83" i="2"/>
  <c r="Q83" i="2" s="1"/>
  <c r="R83" i="2" s="1"/>
  <c r="B81" i="2"/>
  <c r="Q81" i="2" s="1"/>
  <c r="R81" i="2" s="1"/>
  <c r="P88" i="2"/>
  <c r="N88" i="2"/>
  <c r="L88" i="2"/>
  <c r="J88" i="2"/>
  <c r="H88" i="2"/>
  <c r="F88" i="2"/>
  <c r="D88" i="2"/>
  <c r="P87" i="2"/>
  <c r="N87" i="2"/>
  <c r="L87" i="2"/>
  <c r="J87" i="2"/>
  <c r="H87" i="2"/>
  <c r="F87" i="2"/>
  <c r="D87" i="2"/>
  <c r="P86" i="2"/>
  <c r="N86" i="2"/>
  <c r="L86" i="2"/>
  <c r="J86" i="2"/>
  <c r="H86" i="2"/>
  <c r="F86" i="2"/>
  <c r="D86" i="2"/>
  <c r="P85" i="2"/>
  <c r="N85" i="2"/>
  <c r="L85" i="2"/>
  <c r="J85" i="2"/>
  <c r="H85" i="2"/>
  <c r="F85" i="2"/>
  <c r="D85" i="2"/>
  <c r="P84" i="2"/>
  <c r="N84" i="2"/>
  <c r="L84" i="2"/>
  <c r="J84" i="2"/>
  <c r="H84" i="2"/>
  <c r="F84" i="2"/>
  <c r="D84" i="2"/>
  <c r="P83" i="2"/>
  <c r="N83" i="2"/>
  <c r="L83" i="2"/>
  <c r="J83" i="2"/>
  <c r="H83" i="2"/>
  <c r="F83" i="2"/>
  <c r="D83" i="2"/>
  <c r="P82" i="2"/>
  <c r="N82" i="2"/>
  <c r="L82" i="2"/>
  <c r="J82" i="2"/>
  <c r="H82" i="2"/>
  <c r="F82" i="2"/>
  <c r="D82" i="2"/>
  <c r="P81" i="2"/>
  <c r="N81" i="2"/>
  <c r="L81" i="2"/>
  <c r="J81" i="2"/>
  <c r="H81" i="2"/>
  <c r="F81" i="2"/>
  <c r="D81" i="2"/>
  <c r="P80" i="2"/>
  <c r="N80" i="2"/>
  <c r="L80" i="2"/>
  <c r="J80" i="2"/>
  <c r="H80" i="2"/>
  <c r="F80" i="2"/>
  <c r="D80" i="2"/>
  <c r="P79" i="2"/>
  <c r="P89" i="2" s="1"/>
  <c r="N79" i="2"/>
  <c r="N89" i="2" s="1"/>
  <c r="L79" i="2"/>
  <c r="L89" i="2" s="1"/>
  <c r="J79" i="2"/>
  <c r="J89" i="2" s="1"/>
  <c r="H79" i="2"/>
  <c r="H89" i="2" s="1"/>
  <c r="E79" i="2"/>
  <c r="E89" i="2" s="1"/>
  <c r="S88" i="2"/>
  <c r="AA88" i="2" s="1"/>
  <c r="AB88" i="2" s="1"/>
  <c r="S84" i="2"/>
  <c r="AA84" i="2" s="1"/>
  <c r="AB84" i="2" s="1"/>
  <c r="S80" i="2"/>
  <c r="AA80" i="2" s="1"/>
  <c r="AB80" i="2" s="1"/>
  <c r="W88" i="2"/>
  <c r="Z87" i="2"/>
  <c r="V87" i="2"/>
  <c r="Y86" i="2"/>
  <c r="U86" i="2"/>
  <c r="X85" i="2"/>
  <c r="T85" i="2"/>
  <c r="W84" i="2"/>
  <c r="Z83" i="2"/>
  <c r="V83" i="2"/>
  <c r="Y82" i="2"/>
  <c r="U82" i="2"/>
  <c r="X81" i="2"/>
  <c r="W80" i="2"/>
  <c r="Z79" i="2"/>
  <c r="Z89" i="2" s="1"/>
  <c r="B131" i="2"/>
  <c r="Q131" i="2" s="1"/>
  <c r="R131" i="2" s="1"/>
  <c r="B127" i="2"/>
  <c r="Q127" i="2" s="1"/>
  <c r="R127" i="2" s="1"/>
  <c r="B123" i="2"/>
  <c r="Q123" i="2" s="1"/>
  <c r="R123" i="2" s="1"/>
  <c r="M131" i="2"/>
  <c r="I131" i="2"/>
  <c r="E131" i="2"/>
  <c r="O130" i="2"/>
  <c r="K130" i="2"/>
  <c r="G130" i="2"/>
  <c r="M129" i="2"/>
  <c r="I129" i="2"/>
  <c r="E129" i="2"/>
  <c r="O128" i="2"/>
  <c r="K128" i="2"/>
  <c r="G128" i="2"/>
  <c r="M127" i="2"/>
  <c r="I127" i="2"/>
  <c r="E127" i="2"/>
  <c r="O126" i="2"/>
  <c r="K126" i="2"/>
  <c r="G126" i="2"/>
  <c r="T130" i="2"/>
  <c r="V130" i="2"/>
  <c r="X130" i="2"/>
  <c r="Z130" i="2"/>
  <c r="U130" i="2"/>
  <c r="W130" i="2"/>
  <c r="Y130" i="2"/>
  <c r="S130" i="2"/>
  <c r="AA130" i="2" s="1"/>
  <c r="AB130" i="2" s="1"/>
  <c r="D130" i="2"/>
  <c r="F130" i="2"/>
  <c r="H130" i="2"/>
  <c r="J130" i="2"/>
  <c r="L130" i="2"/>
  <c r="N130" i="2"/>
  <c r="P130" i="2"/>
  <c r="B130" i="2"/>
  <c r="Q130" i="2" s="1"/>
  <c r="R130" i="2" s="1"/>
  <c r="U87" i="2"/>
  <c r="W87" i="2"/>
  <c r="Y87" i="2"/>
  <c r="S87" i="2"/>
  <c r="AA87" i="2" s="1"/>
  <c r="AB87" i="2" s="1"/>
  <c r="T128" i="2"/>
  <c r="V128" i="2"/>
  <c r="X128" i="2"/>
  <c r="Z128" i="2"/>
  <c r="U128" i="2"/>
  <c r="W128" i="2"/>
  <c r="Y128" i="2"/>
  <c r="S128" i="2"/>
  <c r="AA128" i="2" s="1"/>
  <c r="AB128" i="2" s="1"/>
  <c r="D128" i="2"/>
  <c r="F128" i="2"/>
  <c r="H128" i="2"/>
  <c r="J128" i="2"/>
  <c r="L128" i="2"/>
  <c r="N128" i="2"/>
  <c r="P128" i="2"/>
  <c r="B128" i="2"/>
  <c r="Q128" i="2" s="1"/>
  <c r="R128" i="2" s="1"/>
  <c r="U85" i="2"/>
  <c r="W85" i="2"/>
  <c r="Y85" i="2"/>
  <c r="S85" i="2"/>
  <c r="AA85" i="2" s="1"/>
  <c r="AB85" i="2" s="1"/>
  <c r="T126" i="2"/>
  <c r="V126" i="2"/>
  <c r="X126" i="2"/>
  <c r="Z126" i="2"/>
  <c r="U126" i="2"/>
  <c r="W126" i="2"/>
  <c r="Y126" i="2"/>
  <c r="S126" i="2"/>
  <c r="AA126" i="2" s="1"/>
  <c r="AB126" i="2" s="1"/>
  <c r="D126" i="2"/>
  <c r="F126" i="2"/>
  <c r="H126" i="2"/>
  <c r="J126" i="2"/>
  <c r="L126" i="2"/>
  <c r="N126" i="2"/>
  <c r="P126" i="2"/>
  <c r="B126" i="2"/>
  <c r="Q126" i="2" s="1"/>
  <c r="R126" i="2" s="1"/>
  <c r="U83" i="2"/>
  <c r="W83" i="2"/>
  <c r="Y83" i="2"/>
  <c r="S83" i="2"/>
  <c r="AA83" i="2" s="1"/>
  <c r="AB83" i="2" s="1"/>
  <c r="T124" i="2"/>
  <c r="V124" i="2"/>
  <c r="X124" i="2"/>
  <c r="Z124" i="2"/>
  <c r="C124" i="2"/>
  <c r="E124" i="2"/>
  <c r="G124" i="2"/>
  <c r="I124" i="2"/>
  <c r="K124" i="2"/>
  <c r="M124" i="2"/>
  <c r="O124" i="2"/>
  <c r="U124" i="2"/>
  <c r="W124" i="2"/>
  <c r="Y124" i="2"/>
  <c r="S124" i="2"/>
  <c r="AA124" i="2" s="1"/>
  <c r="AB124" i="2" s="1"/>
  <c r="D124" i="2"/>
  <c r="F124" i="2"/>
  <c r="H124" i="2"/>
  <c r="J124" i="2"/>
  <c r="L124" i="2"/>
  <c r="N124" i="2"/>
  <c r="P124" i="2"/>
  <c r="B124" i="2"/>
  <c r="Q124" i="2" s="1"/>
  <c r="R124" i="2" s="1"/>
  <c r="U81" i="2"/>
  <c r="W81" i="2"/>
  <c r="Y81" i="2"/>
  <c r="S81" i="2"/>
  <c r="AA81" i="2" s="1"/>
  <c r="AB81" i="2" s="1"/>
  <c r="T122" i="2"/>
  <c r="T132" i="2" s="1"/>
  <c r="V122" i="2"/>
  <c r="V132" i="2" s="1"/>
  <c r="X122" i="2"/>
  <c r="X132" i="2" s="1"/>
  <c r="Z122" i="2"/>
  <c r="Z132" i="2" s="1"/>
  <c r="C122" i="2"/>
  <c r="C132" i="2" s="1"/>
  <c r="E122" i="2"/>
  <c r="E132" i="2" s="1"/>
  <c r="G122" i="2"/>
  <c r="G132" i="2" s="1"/>
  <c r="I122" i="2"/>
  <c r="I132" i="2" s="1"/>
  <c r="K122" i="2"/>
  <c r="K132" i="2" s="1"/>
  <c r="M122" i="2"/>
  <c r="M132" i="2" s="1"/>
  <c r="O122" i="2"/>
  <c r="O132" i="2" s="1"/>
  <c r="U122" i="2"/>
  <c r="U132" i="2" s="1"/>
  <c r="W122" i="2"/>
  <c r="W132" i="2" s="1"/>
  <c r="Y122" i="2"/>
  <c r="Y132" i="2" s="1"/>
  <c r="S122" i="2"/>
  <c r="D122" i="2"/>
  <c r="D132" i="2" s="1"/>
  <c r="F122" i="2"/>
  <c r="F132" i="2" s="1"/>
  <c r="H122" i="2"/>
  <c r="H132" i="2" s="1"/>
  <c r="J122" i="2"/>
  <c r="J132" i="2" s="1"/>
  <c r="L122" i="2"/>
  <c r="L132" i="2" s="1"/>
  <c r="N122" i="2"/>
  <c r="N132" i="2" s="1"/>
  <c r="P122" i="2"/>
  <c r="P132" i="2" s="1"/>
  <c r="B122" i="2"/>
  <c r="U79" i="2"/>
  <c r="U89" i="2" s="1"/>
  <c r="W79" i="2"/>
  <c r="W89" i="2" s="1"/>
  <c r="Y79" i="2"/>
  <c r="Y89" i="2" s="1"/>
  <c r="S79" i="2"/>
  <c r="D79" i="2"/>
  <c r="D89" i="2" s="1"/>
  <c r="F79" i="2"/>
  <c r="F89" i="2" s="1"/>
  <c r="B45" i="2"/>
  <c r="Q45" i="2" s="1"/>
  <c r="R45" i="2" s="1"/>
  <c r="B43" i="2"/>
  <c r="Q43" i="2" s="1"/>
  <c r="R43" i="2" s="1"/>
  <c r="B41" i="2"/>
  <c r="Q41" i="2" s="1"/>
  <c r="R41" i="2" s="1"/>
  <c r="B39" i="2"/>
  <c r="Q39" i="2" s="1"/>
  <c r="R39" i="2" s="1"/>
  <c r="B37" i="2"/>
  <c r="Q37" i="2" s="1"/>
  <c r="R37" i="2" s="1"/>
  <c r="O45" i="2"/>
  <c r="M45" i="2"/>
  <c r="K45" i="2"/>
  <c r="I45" i="2"/>
  <c r="G45" i="2"/>
  <c r="E45" i="2"/>
  <c r="C45" i="2"/>
  <c r="O44" i="2"/>
  <c r="M44" i="2"/>
  <c r="K44" i="2"/>
  <c r="I44" i="2"/>
  <c r="G44" i="2"/>
  <c r="E44" i="2"/>
  <c r="C44" i="2"/>
  <c r="O43" i="2"/>
  <c r="M43" i="2"/>
  <c r="K43" i="2"/>
  <c r="I43" i="2"/>
  <c r="G43" i="2"/>
  <c r="E43" i="2"/>
  <c r="C43" i="2"/>
  <c r="O42" i="2"/>
  <c r="M42" i="2"/>
  <c r="K42" i="2"/>
  <c r="I42" i="2"/>
  <c r="G42" i="2"/>
  <c r="E42" i="2"/>
  <c r="C42" i="2"/>
  <c r="O41" i="2"/>
  <c r="M41" i="2"/>
  <c r="K41" i="2"/>
  <c r="I41" i="2"/>
  <c r="G41" i="2"/>
  <c r="E41" i="2"/>
  <c r="C41" i="2"/>
  <c r="O40" i="2"/>
  <c r="M40" i="2"/>
  <c r="K40" i="2"/>
  <c r="I40" i="2"/>
  <c r="G40" i="2"/>
  <c r="E40" i="2"/>
  <c r="C40" i="2"/>
  <c r="O39" i="2"/>
  <c r="M39" i="2"/>
  <c r="K39" i="2"/>
  <c r="I39" i="2"/>
  <c r="G39" i="2"/>
  <c r="E39" i="2"/>
  <c r="C39" i="2"/>
  <c r="O38" i="2"/>
  <c r="M38" i="2"/>
  <c r="K38" i="2"/>
  <c r="I38" i="2"/>
  <c r="G38" i="2"/>
  <c r="E38" i="2"/>
  <c r="C38" i="2"/>
  <c r="O37" i="2"/>
  <c r="M37" i="2"/>
  <c r="K37" i="2"/>
  <c r="I37" i="2"/>
  <c r="G37" i="2"/>
  <c r="E37" i="2"/>
  <c r="C37" i="2"/>
  <c r="O36" i="2"/>
  <c r="O46" i="2" s="1"/>
  <c r="M36" i="2"/>
  <c r="M46" i="2" s="1"/>
  <c r="K36" i="2"/>
  <c r="K46" i="2" s="1"/>
  <c r="I36" i="2"/>
  <c r="I46" i="2" s="1"/>
  <c r="G36" i="2"/>
  <c r="G46" i="2" s="1"/>
  <c r="E36" i="2"/>
  <c r="E46" i="2" s="1"/>
  <c r="C36" i="2"/>
  <c r="C46" i="2" s="1"/>
  <c r="S45" i="2"/>
  <c r="AA45" i="2" s="1"/>
  <c r="AB45" i="2" s="1"/>
  <c r="S43" i="2"/>
  <c r="AA43" i="2" s="1"/>
  <c r="AB43" i="2" s="1"/>
  <c r="S41" i="2"/>
  <c r="AA41" i="2" s="1"/>
  <c r="AB41" i="2" s="1"/>
  <c r="S39" i="2"/>
  <c r="AA39" i="2" s="1"/>
  <c r="AB39" i="2" s="1"/>
  <c r="S37" i="2"/>
  <c r="AA37" i="2" s="1"/>
  <c r="AB37" i="2" s="1"/>
  <c r="Y45" i="2"/>
  <c r="W45" i="2"/>
  <c r="U45" i="2"/>
  <c r="Z44" i="2"/>
  <c r="X44" i="2"/>
  <c r="V44" i="2"/>
  <c r="T44" i="2"/>
  <c r="Y43" i="2"/>
  <c r="W43" i="2"/>
  <c r="U43" i="2"/>
  <c r="Z42" i="2"/>
  <c r="X42" i="2"/>
  <c r="V42" i="2"/>
  <c r="T42" i="2"/>
  <c r="Y41" i="2"/>
  <c r="W41" i="2"/>
  <c r="U41" i="2"/>
  <c r="Z40" i="2"/>
  <c r="X40" i="2"/>
  <c r="V40" i="2"/>
  <c r="T40" i="2"/>
  <c r="Y39" i="2"/>
  <c r="W39" i="2"/>
  <c r="U39" i="2"/>
  <c r="Z38" i="2"/>
  <c r="X38" i="2"/>
  <c r="V38" i="2"/>
  <c r="T38" i="2"/>
  <c r="Y37" i="2"/>
  <c r="W37" i="2"/>
  <c r="U37" i="2"/>
  <c r="Z36" i="2"/>
  <c r="Z46" i="2" s="1"/>
  <c r="X36" i="2"/>
  <c r="X46" i="2" s="1"/>
  <c r="V36" i="2"/>
  <c r="V46" i="2" s="1"/>
  <c r="T36" i="2"/>
  <c r="T46" i="2" s="1"/>
  <c r="B88" i="2"/>
  <c r="Q88" i="2" s="1"/>
  <c r="R88" i="2" s="1"/>
  <c r="B86" i="2"/>
  <c r="Q86" i="2" s="1"/>
  <c r="R86" i="2" s="1"/>
  <c r="B84" i="2"/>
  <c r="Q84" i="2" s="1"/>
  <c r="R84" i="2" s="1"/>
  <c r="B82" i="2"/>
  <c r="Q82" i="2" s="1"/>
  <c r="R82" i="2" s="1"/>
  <c r="B80" i="2"/>
  <c r="Q80" i="2" s="1"/>
  <c r="R80" i="2" s="1"/>
  <c r="O88" i="2"/>
  <c r="M88" i="2"/>
  <c r="K88" i="2"/>
  <c r="I88" i="2"/>
  <c r="G88" i="2"/>
  <c r="E88" i="2"/>
  <c r="C88" i="2"/>
  <c r="O87" i="2"/>
  <c r="M87" i="2"/>
  <c r="K87" i="2"/>
  <c r="I87" i="2"/>
  <c r="G87" i="2"/>
  <c r="E87" i="2"/>
  <c r="C87" i="2"/>
  <c r="O86" i="2"/>
  <c r="M86" i="2"/>
  <c r="K86" i="2"/>
  <c r="I86" i="2"/>
  <c r="G86" i="2"/>
  <c r="E86" i="2"/>
  <c r="C86" i="2"/>
  <c r="O85" i="2"/>
  <c r="M85" i="2"/>
  <c r="K85" i="2"/>
  <c r="I85" i="2"/>
  <c r="G85" i="2"/>
  <c r="E85" i="2"/>
  <c r="C85" i="2"/>
  <c r="O84" i="2"/>
  <c r="M84" i="2"/>
  <c r="K84" i="2"/>
  <c r="I84" i="2"/>
  <c r="G84" i="2"/>
  <c r="E84" i="2"/>
  <c r="C84" i="2"/>
  <c r="O83" i="2"/>
  <c r="M83" i="2"/>
  <c r="K83" i="2"/>
  <c r="I83" i="2"/>
  <c r="G83" i="2"/>
  <c r="E83" i="2"/>
  <c r="C83" i="2"/>
  <c r="O82" i="2"/>
  <c r="M82" i="2"/>
  <c r="K82" i="2"/>
  <c r="I82" i="2"/>
  <c r="G82" i="2"/>
  <c r="E82" i="2"/>
  <c r="C82" i="2"/>
  <c r="O81" i="2"/>
  <c r="M81" i="2"/>
  <c r="K81" i="2"/>
  <c r="I81" i="2"/>
  <c r="G81" i="2"/>
  <c r="E81" i="2"/>
  <c r="C81" i="2"/>
  <c r="O80" i="2"/>
  <c r="M80" i="2"/>
  <c r="K80" i="2"/>
  <c r="I80" i="2"/>
  <c r="G80" i="2"/>
  <c r="E80" i="2"/>
  <c r="C80" i="2"/>
  <c r="O79" i="2"/>
  <c r="O89" i="2" s="1"/>
  <c r="M79" i="2"/>
  <c r="M89" i="2" s="1"/>
  <c r="K79" i="2"/>
  <c r="K89" i="2" s="1"/>
  <c r="I79" i="2"/>
  <c r="I89" i="2" s="1"/>
  <c r="G79" i="2"/>
  <c r="G89" i="2" s="1"/>
  <c r="C79" i="2"/>
  <c r="C89" i="2" s="1"/>
  <c r="S86" i="2"/>
  <c r="AA86" i="2" s="1"/>
  <c r="AB86" i="2" s="1"/>
  <c r="S82" i="2"/>
  <c r="AA82" i="2" s="1"/>
  <c r="AB82" i="2" s="1"/>
  <c r="Y88" i="2"/>
  <c r="U88" i="2"/>
  <c r="X87" i="2"/>
  <c r="T87" i="2"/>
  <c r="W86" i="2"/>
  <c r="Z85" i="2"/>
  <c r="V85" i="2"/>
  <c r="Y84" i="2"/>
  <c r="U84" i="2"/>
  <c r="X83" i="2"/>
  <c r="T83" i="2"/>
  <c r="W82" i="2"/>
  <c r="Z81" i="2"/>
  <c r="V81" i="2"/>
  <c r="Y80" i="2"/>
  <c r="U80" i="2"/>
  <c r="X79" i="2"/>
  <c r="X89" i="2" s="1"/>
  <c r="T79" i="2"/>
  <c r="T89" i="2" s="1"/>
  <c r="B129" i="2"/>
  <c r="Q129" i="2" s="1"/>
  <c r="R129" i="2" s="1"/>
  <c r="B125" i="2"/>
  <c r="Q125" i="2" s="1"/>
  <c r="R125" i="2" s="1"/>
  <c r="O131" i="2"/>
  <c r="K131" i="2"/>
  <c r="G131" i="2"/>
  <c r="C131" i="2"/>
  <c r="M130" i="2"/>
  <c r="I130" i="2"/>
  <c r="E130" i="2"/>
  <c r="O129" i="2"/>
  <c r="K129" i="2"/>
  <c r="G129" i="2"/>
  <c r="C129" i="2"/>
  <c r="M128" i="2"/>
  <c r="I128" i="2"/>
  <c r="E128" i="2"/>
  <c r="O127" i="2"/>
  <c r="K127" i="2"/>
  <c r="G127" i="2"/>
  <c r="C127" i="2"/>
  <c r="M126" i="2"/>
  <c r="I126" i="2"/>
  <c r="E126" i="2"/>
  <c r="B555" i="2"/>
  <c r="B556" i="2"/>
  <c r="B557" i="2"/>
  <c r="B558" i="2"/>
  <c r="B559" i="2"/>
  <c r="B560" i="2"/>
  <c r="B561" i="2"/>
  <c r="B562" i="2"/>
  <c r="B563" i="2"/>
  <c r="B554" i="2"/>
  <c r="Z555" i="2"/>
  <c r="Z569" i="2" s="1"/>
  <c r="Y555" i="2"/>
  <c r="Y569" i="2" s="1"/>
  <c r="I10" i="6" l="1"/>
  <c r="AO155" i="4"/>
  <c r="AE30" i="4"/>
  <c r="I12" i="6"/>
  <c r="AN105" i="5"/>
  <c r="AD105" i="5"/>
  <c r="AG55" i="5"/>
  <c r="F19" i="6" s="1"/>
  <c r="AO143" i="4"/>
  <c r="AR143" i="4"/>
  <c r="AN43" i="4"/>
  <c r="F33" i="6" s="1"/>
  <c r="AS43" i="4"/>
  <c r="AO93" i="4"/>
  <c r="AR93" i="4"/>
  <c r="J35" i="6" s="1"/>
  <c r="AN118" i="4"/>
  <c r="F36" i="6" s="1"/>
  <c r="AS118" i="4"/>
  <c r="AQ143" i="5"/>
  <c r="AU93" i="5"/>
  <c r="AN93" i="5"/>
  <c r="AG118" i="5"/>
  <c r="S563" i="2"/>
  <c r="F560" i="2"/>
  <c r="F574" i="2" s="1"/>
  <c r="AF130" i="4"/>
  <c r="AT80" i="4"/>
  <c r="AA130" i="4"/>
  <c r="J13" i="6"/>
  <c r="AJ30" i="4"/>
  <c r="I13" i="6"/>
  <c r="AL18" i="4"/>
  <c r="AW105" i="5"/>
  <c r="L44" i="6" s="1"/>
  <c r="AW18" i="5"/>
  <c r="Q512" i="2"/>
  <c r="R512" i="2" s="1"/>
  <c r="K9" i="6"/>
  <c r="AU105" i="5"/>
  <c r="J44" i="6" s="1"/>
  <c r="AK105" i="5"/>
  <c r="J21" i="6" s="1"/>
  <c r="AD155" i="5"/>
  <c r="C23" i="6" s="1"/>
  <c r="H37" i="6"/>
  <c r="AL43" i="4"/>
  <c r="D33" i="6" s="1"/>
  <c r="AQ43" i="4"/>
  <c r="L33" i="6"/>
  <c r="AP93" i="4"/>
  <c r="H35" i="6" s="1"/>
  <c r="D36" i="6"/>
  <c r="AQ118" i="4"/>
  <c r="AT118" i="4"/>
  <c r="L36" i="6" s="1"/>
  <c r="AG143" i="5"/>
  <c r="AU18" i="5"/>
  <c r="J32" i="6" s="1"/>
  <c r="AN18" i="5"/>
  <c r="C32" i="6" s="1"/>
  <c r="X562" i="2"/>
  <c r="X576" i="2" s="1"/>
  <c r="AS105" i="4"/>
  <c r="AN80" i="4"/>
  <c r="AM130" i="4"/>
  <c r="AB80" i="4"/>
  <c r="AD105" i="4"/>
  <c r="AP55" i="4"/>
  <c r="H42" i="6" s="1"/>
  <c r="AJ105" i="4"/>
  <c r="L21" i="6" s="1"/>
  <c r="AK130" i="4"/>
  <c r="AB30" i="4"/>
  <c r="AI30" i="4"/>
  <c r="AH18" i="4"/>
  <c r="J9" i="6" s="1"/>
  <c r="H9" i="6"/>
  <c r="H12" i="6"/>
  <c r="F512" i="2"/>
  <c r="F513" i="2" s="1"/>
  <c r="K46" i="6"/>
  <c r="G46" i="6"/>
  <c r="AT105" i="4"/>
  <c r="AL68" i="5"/>
  <c r="AS105" i="5"/>
  <c r="AT130" i="5"/>
  <c r="I45" i="6" s="1"/>
  <c r="AO130" i="5"/>
  <c r="AU155" i="5"/>
  <c r="J46" i="6" s="1"/>
  <c r="AN155" i="5"/>
  <c r="AI105" i="5"/>
  <c r="AM155" i="5"/>
  <c r="L23" i="6" s="1"/>
  <c r="AS18" i="5"/>
  <c r="H32" i="6" s="1"/>
  <c r="AO93" i="5"/>
  <c r="R431" i="2"/>
  <c r="T556" i="2"/>
  <c r="T570" i="2" s="1"/>
  <c r="AL80" i="4"/>
  <c r="AD80" i="4"/>
  <c r="AF105" i="4"/>
  <c r="H21" i="6" s="1"/>
  <c r="AO55" i="4"/>
  <c r="G42" i="6" s="1"/>
  <c r="AS30" i="4"/>
  <c r="AQ155" i="4"/>
  <c r="AD30" i="4"/>
  <c r="AJ68" i="5"/>
  <c r="I11" i="6" s="1"/>
  <c r="H10" i="6"/>
  <c r="S558" i="2"/>
  <c r="F12" i="6"/>
  <c r="AS93" i="5"/>
  <c r="S562" i="2"/>
  <c r="K44" i="6"/>
  <c r="AQ105" i="5"/>
  <c r="F44" i="6" s="1"/>
  <c r="AG105" i="5"/>
  <c r="F21" i="6" s="1"/>
  <c r="AK155" i="5"/>
  <c r="J23" i="6" s="1"/>
  <c r="AD55" i="5"/>
  <c r="C19" i="6" s="1"/>
  <c r="AN143" i="4"/>
  <c r="F37" i="6" s="1"/>
  <c r="AS143" i="4"/>
  <c r="AO43" i="4"/>
  <c r="AR43" i="4"/>
  <c r="J33" i="6" s="1"/>
  <c r="AN93" i="4"/>
  <c r="F35" i="6" s="1"/>
  <c r="AS93" i="4"/>
  <c r="AO118" i="4"/>
  <c r="AR118" i="4"/>
  <c r="J36" i="6" s="1"/>
  <c r="AQ18" i="5"/>
  <c r="F32" i="6" s="1"/>
  <c r="D559" i="2"/>
  <c r="D573" i="2" s="1"/>
  <c r="D562" i="2"/>
  <c r="D576" i="2" s="1"/>
  <c r="AM105" i="4"/>
  <c r="E44" i="6" s="1"/>
  <c r="AS80" i="4"/>
  <c r="AK105" i="4"/>
  <c r="AS130" i="4"/>
  <c r="AJ80" i="4"/>
  <c r="AC105" i="4"/>
  <c r="AL55" i="4"/>
  <c r="AF155" i="4"/>
  <c r="AJ130" i="4"/>
  <c r="AN130" i="4"/>
  <c r="AF30" i="4"/>
  <c r="AC18" i="4"/>
  <c r="J14" i="6"/>
  <c r="AA30" i="4"/>
  <c r="K11" i="6"/>
  <c r="AV55" i="5"/>
  <c r="AT105" i="5"/>
  <c r="I44" i="6" s="1"/>
  <c r="AO105" i="5"/>
  <c r="D44" i="6" s="1"/>
  <c r="AP130" i="5"/>
  <c r="E45" i="6" s="1"/>
  <c r="AQ155" i="5"/>
  <c r="F46" i="6" s="1"/>
  <c r="AE105" i="5"/>
  <c r="D21" i="6" s="1"/>
  <c r="AI155" i="5"/>
  <c r="AM55" i="5"/>
  <c r="L19" i="6" s="1"/>
  <c r="AW143" i="5"/>
  <c r="AO18" i="5"/>
  <c r="K557" i="2"/>
  <c r="K571" i="2" s="1"/>
  <c r="F562" i="2"/>
  <c r="F576" i="2" s="1"/>
  <c r="AR55" i="4"/>
  <c r="J42" i="6" s="1"/>
  <c r="AP80" i="4"/>
  <c r="AG80" i="4"/>
  <c r="AA105" i="4"/>
  <c r="AT55" i="4"/>
  <c r="L42" i="6" s="1"/>
  <c r="AP105" i="4"/>
  <c r="G14" i="6"/>
  <c r="AC30" i="4"/>
  <c r="AI68" i="5"/>
  <c r="AD118" i="4"/>
  <c r="F13" i="6" s="1"/>
  <c r="K10" i="6"/>
  <c r="G12" i="6"/>
  <c r="AS130" i="5"/>
  <c r="AO143" i="5"/>
  <c r="AE118" i="5"/>
  <c r="D13" i="6" s="1"/>
  <c r="S554" i="2"/>
  <c r="AQ80" i="4"/>
  <c r="AR105" i="5"/>
  <c r="G44" i="6" s="1"/>
  <c r="AG155" i="5"/>
  <c r="F23" i="6" s="1"/>
  <c r="AK55" i="5"/>
  <c r="J19" i="6" s="1"/>
  <c r="AL143" i="4"/>
  <c r="D37" i="6" s="1"/>
  <c r="AQ143" i="4"/>
  <c r="AT143" i="4"/>
  <c r="L37" i="6" s="1"/>
  <c r="AM43" i="4"/>
  <c r="AP43" i="4"/>
  <c r="H33" i="6" s="1"/>
  <c r="AL93" i="4"/>
  <c r="AQ93" i="4"/>
  <c r="AT93" i="4"/>
  <c r="L35" i="6" s="1"/>
  <c r="AM118" i="4"/>
  <c r="AP118" i="4"/>
  <c r="H36" i="6" s="1"/>
  <c r="AF118" i="5"/>
  <c r="AU143" i="5"/>
  <c r="AN143" i="5"/>
  <c r="AG68" i="5"/>
  <c r="F11" i="6" s="1"/>
  <c r="Q513" i="2"/>
  <c r="R513" i="2" s="1"/>
  <c r="V558" i="2"/>
  <c r="V572" i="2" s="1"/>
  <c r="T560" i="2"/>
  <c r="T574" i="2" s="1"/>
  <c r="L557" i="2"/>
  <c r="L571" i="2" s="1"/>
  <c r="L559" i="2"/>
  <c r="L573" i="2" s="1"/>
  <c r="H562" i="2"/>
  <c r="H576" i="2" s="1"/>
  <c r="AL130" i="4"/>
  <c r="AI80" i="4"/>
  <c r="AS55" i="4"/>
  <c r="AG105" i="4"/>
  <c r="AL30" i="4"/>
  <c r="AN55" i="4"/>
  <c r="F42" i="6" s="1"/>
  <c r="H11" i="6"/>
  <c r="AP130" i="4"/>
  <c r="H45" i="6" s="1"/>
  <c r="I14" i="6"/>
  <c r="AH30" i="4"/>
  <c r="AA18" i="4"/>
  <c r="C9" i="6" s="1"/>
  <c r="AB18" i="4"/>
  <c r="AH68" i="5"/>
  <c r="G11" i="6" s="1"/>
  <c r="AT18" i="4"/>
  <c r="L32" i="6" s="1"/>
  <c r="S556" i="2"/>
  <c r="S570" i="2" s="1"/>
  <c r="AA570" i="2" s="1"/>
  <c r="AB570" i="2" s="1"/>
  <c r="C15" i="6"/>
  <c r="J555" i="2"/>
  <c r="J569" i="2" s="1"/>
  <c r="X556" i="2"/>
  <c r="X570" i="2" s="1"/>
  <c r="T558" i="2"/>
  <c r="T572" i="2" s="1"/>
  <c r="W559" i="2"/>
  <c r="W573" i="2" s="1"/>
  <c r="F555" i="2"/>
  <c r="F569" i="2" s="1"/>
  <c r="C558" i="2"/>
  <c r="C572" i="2" s="1"/>
  <c r="G558" i="2"/>
  <c r="G572" i="2" s="1"/>
  <c r="K558" i="2"/>
  <c r="K572" i="2" s="1"/>
  <c r="D556" i="2"/>
  <c r="D570" i="2" s="1"/>
  <c r="L556" i="2"/>
  <c r="L570" i="2" s="1"/>
  <c r="E557" i="2"/>
  <c r="E571" i="2" s="1"/>
  <c r="H557" i="2"/>
  <c r="H571" i="2" s="1"/>
  <c r="M557" i="2"/>
  <c r="M571" i="2" s="1"/>
  <c r="P557" i="2"/>
  <c r="P571" i="2" s="1"/>
  <c r="D558" i="2"/>
  <c r="D572" i="2" s="1"/>
  <c r="L558" i="2"/>
  <c r="L572" i="2" s="1"/>
  <c r="H559" i="2"/>
  <c r="H573" i="2" s="1"/>
  <c r="H560" i="2"/>
  <c r="H574" i="2" s="1"/>
  <c r="P560" i="2"/>
  <c r="P574" i="2" s="1"/>
  <c r="H561" i="2"/>
  <c r="H575" i="2" s="1"/>
  <c r="P561" i="2"/>
  <c r="P575" i="2" s="1"/>
  <c r="W554" i="2"/>
  <c r="W435" i="2"/>
  <c r="W437" i="2"/>
  <c r="W451" i="2" s="1"/>
  <c r="W439" i="2"/>
  <c r="W453" i="2" s="1"/>
  <c r="W441" i="2"/>
  <c r="W455" i="2" s="1"/>
  <c r="W443" i="2"/>
  <c r="W457" i="2" s="1"/>
  <c r="W488" i="2"/>
  <c r="W498" i="2" s="1"/>
  <c r="W499" i="2" s="1"/>
  <c r="W489" i="2"/>
  <c r="W490" i="2"/>
  <c r="W491" i="2"/>
  <c r="W492" i="2"/>
  <c r="W493" i="2"/>
  <c r="W494" i="2"/>
  <c r="W495" i="2"/>
  <c r="W496" i="2"/>
  <c r="W497" i="2"/>
  <c r="W438" i="2"/>
  <c r="W452" i="2" s="1"/>
  <c r="W442" i="2"/>
  <c r="W456" i="2" s="1"/>
  <c r="W369" i="2"/>
  <c r="W379" i="2" s="1"/>
  <c r="W380" i="2" s="1"/>
  <c r="W370" i="2"/>
  <c r="W371" i="2"/>
  <c r="W372" i="2"/>
  <c r="W373" i="2"/>
  <c r="W374" i="2"/>
  <c r="W375" i="2"/>
  <c r="W376" i="2"/>
  <c r="W377" i="2"/>
  <c r="W378" i="2"/>
  <c r="W436" i="2"/>
  <c r="W450" i="2" s="1"/>
  <c r="W440" i="2"/>
  <c r="W454" i="2" s="1"/>
  <c r="W444" i="2"/>
  <c r="W458" i="2" s="1"/>
  <c r="S555" i="2"/>
  <c r="S437" i="2"/>
  <c r="S439" i="2"/>
  <c r="S441" i="2"/>
  <c r="S443" i="2"/>
  <c r="S435" i="2"/>
  <c r="S488" i="2"/>
  <c r="S498" i="2" s="1"/>
  <c r="S499" i="2" s="1"/>
  <c r="S496" i="2"/>
  <c r="S494" i="2"/>
  <c r="S492" i="2"/>
  <c r="S490" i="2"/>
  <c r="S369" i="2"/>
  <c r="S378" i="2"/>
  <c r="AA378" i="2" s="1"/>
  <c r="AB378" i="2" s="1"/>
  <c r="S376" i="2"/>
  <c r="AA376" i="2" s="1"/>
  <c r="AB376" i="2" s="1"/>
  <c r="S374" i="2"/>
  <c r="AA374" i="2" s="1"/>
  <c r="AB374" i="2" s="1"/>
  <c r="S372" i="2"/>
  <c r="AA372" i="2" s="1"/>
  <c r="AB372" i="2" s="1"/>
  <c r="S370" i="2"/>
  <c r="AA370" i="2" s="1"/>
  <c r="AB370" i="2" s="1"/>
  <c r="S438" i="2"/>
  <c r="S442" i="2"/>
  <c r="S497" i="2"/>
  <c r="S493" i="2"/>
  <c r="S489" i="2"/>
  <c r="S377" i="2"/>
  <c r="AA377" i="2" s="1"/>
  <c r="AB377" i="2" s="1"/>
  <c r="S373" i="2"/>
  <c r="AA373" i="2" s="1"/>
  <c r="AB373" i="2" s="1"/>
  <c r="S436" i="2"/>
  <c r="S440" i="2"/>
  <c r="S444" i="2"/>
  <c r="S495" i="2"/>
  <c r="S491" i="2"/>
  <c r="S375" i="2"/>
  <c r="AA375" i="2" s="1"/>
  <c r="AB375" i="2" s="1"/>
  <c r="S371" i="2"/>
  <c r="AA371" i="2" s="1"/>
  <c r="AB371" i="2" s="1"/>
  <c r="F554" i="2"/>
  <c r="F563" i="2"/>
  <c r="F577" i="2" s="1"/>
  <c r="F435" i="2"/>
  <c r="F436" i="2"/>
  <c r="F450" i="2" s="1"/>
  <c r="F437" i="2"/>
  <c r="F451" i="2" s="1"/>
  <c r="F438" i="2"/>
  <c r="F452" i="2" s="1"/>
  <c r="F439" i="2"/>
  <c r="F453" i="2" s="1"/>
  <c r="F440" i="2"/>
  <c r="F454" i="2" s="1"/>
  <c r="F441" i="2"/>
  <c r="F455" i="2" s="1"/>
  <c r="F442" i="2"/>
  <c r="F456" i="2" s="1"/>
  <c r="F443" i="2"/>
  <c r="F457" i="2" s="1"/>
  <c r="F444" i="2"/>
  <c r="F458" i="2" s="1"/>
  <c r="F488" i="2"/>
  <c r="F489" i="2"/>
  <c r="F517" i="2" s="1"/>
  <c r="F490" i="2"/>
  <c r="F518" i="2" s="1"/>
  <c r="F491" i="2"/>
  <c r="F519" i="2" s="1"/>
  <c r="F492" i="2"/>
  <c r="F520" i="2" s="1"/>
  <c r="F493" i="2"/>
  <c r="F521" i="2" s="1"/>
  <c r="F494" i="2"/>
  <c r="F522" i="2" s="1"/>
  <c r="F495" i="2"/>
  <c r="F523" i="2" s="1"/>
  <c r="F496" i="2"/>
  <c r="F524" i="2" s="1"/>
  <c r="F497" i="2"/>
  <c r="F525" i="2" s="1"/>
  <c r="F369" i="2"/>
  <c r="F379" i="2" s="1"/>
  <c r="F380" i="2" s="1"/>
  <c r="F370" i="2"/>
  <c r="F371" i="2"/>
  <c r="F372" i="2"/>
  <c r="F373" i="2"/>
  <c r="F374" i="2"/>
  <c r="F375" i="2"/>
  <c r="F376" i="2"/>
  <c r="F377" i="2"/>
  <c r="F378" i="2"/>
  <c r="J554" i="2"/>
  <c r="J435" i="2"/>
  <c r="J436" i="2"/>
  <c r="J450" i="2" s="1"/>
  <c r="J437" i="2"/>
  <c r="J451" i="2" s="1"/>
  <c r="J438" i="2"/>
  <c r="J452" i="2" s="1"/>
  <c r="J439" i="2"/>
  <c r="J453" i="2" s="1"/>
  <c r="J440" i="2"/>
  <c r="J454" i="2" s="1"/>
  <c r="J441" i="2"/>
  <c r="J455" i="2" s="1"/>
  <c r="J442" i="2"/>
  <c r="J456" i="2" s="1"/>
  <c r="J443" i="2"/>
  <c r="J457" i="2" s="1"/>
  <c r="J444" i="2"/>
  <c r="J458" i="2" s="1"/>
  <c r="J488" i="2"/>
  <c r="J489" i="2"/>
  <c r="J517" i="2" s="1"/>
  <c r="J490" i="2"/>
  <c r="J518" i="2" s="1"/>
  <c r="J491" i="2"/>
  <c r="J519" i="2" s="1"/>
  <c r="J492" i="2"/>
  <c r="J520" i="2" s="1"/>
  <c r="J493" i="2"/>
  <c r="J521" i="2" s="1"/>
  <c r="J494" i="2"/>
  <c r="J522" i="2" s="1"/>
  <c r="J495" i="2"/>
  <c r="J523" i="2" s="1"/>
  <c r="J496" i="2"/>
  <c r="J524" i="2" s="1"/>
  <c r="J497" i="2"/>
  <c r="J525" i="2" s="1"/>
  <c r="J369" i="2"/>
  <c r="J379" i="2" s="1"/>
  <c r="J380" i="2" s="1"/>
  <c r="J370" i="2"/>
  <c r="J371" i="2"/>
  <c r="J372" i="2"/>
  <c r="J373" i="2"/>
  <c r="J374" i="2"/>
  <c r="J375" i="2"/>
  <c r="J376" i="2"/>
  <c r="J377" i="2"/>
  <c r="J378" i="2"/>
  <c r="N554" i="2"/>
  <c r="N435" i="2"/>
  <c r="N436" i="2"/>
  <c r="N450" i="2" s="1"/>
  <c r="N437" i="2"/>
  <c r="N451" i="2" s="1"/>
  <c r="N438" i="2"/>
  <c r="N452" i="2" s="1"/>
  <c r="N439" i="2"/>
  <c r="N453" i="2" s="1"/>
  <c r="N440" i="2"/>
  <c r="N454" i="2" s="1"/>
  <c r="N441" i="2"/>
  <c r="N455" i="2" s="1"/>
  <c r="N442" i="2"/>
  <c r="N456" i="2" s="1"/>
  <c r="N443" i="2"/>
  <c r="N457" i="2" s="1"/>
  <c r="N444" i="2"/>
  <c r="N458" i="2" s="1"/>
  <c r="N488" i="2"/>
  <c r="N489" i="2"/>
  <c r="N517" i="2" s="1"/>
  <c r="N490" i="2"/>
  <c r="N518" i="2" s="1"/>
  <c r="N491" i="2"/>
  <c r="N519" i="2" s="1"/>
  <c r="N492" i="2"/>
  <c r="N520" i="2" s="1"/>
  <c r="N493" i="2"/>
  <c r="N521" i="2" s="1"/>
  <c r="N494" i="2"/>
  <c r="N522" i="2" s="1"/>
  <c r="N495" i="2"/>
  <c r="N523" i="2" s="1"/>
  <c r="N496" i="2"/>
  <c r="N524" i="2" s="1"/>
  <c r="N497" i="2"/>
  <c r="N525" i="2" s="1"/>
  <c r="N369" i="2"/>
  <c r="N379" i="2" s="1"/>
  <c r="N380" i="2" s="1"/>
  <c r="N370" i="2"/>
  <c r="N371" i="2"/>
  <c r="N372" i="2"/>
  <c r="N373" i="2"/>
  <c r="N374" i="2"/>
  <c r="N375" i="2"/>
  <c r="N376" i="2"/>
  <c r="N377" i="2"/>
  <c r="N378" i="2"/>
  <c r="T554" i="2"/>
  <c r="T436" i="2"/>
  <c r="T450" i="2" s="1"/>
  <c r="T438" i="2"/>
  <c r="T452" i="2" s="1"/>
  <c r="T440" i="2"/>
  <c r="T454" i="2" s="1"/>
  <c r="T442" i="2"/>
  <c r="T456" i="2" s="1"/>
  <c r="T444" i="2"/>
  <c r="T458" i="2" s="1"/>
  <c r="T435" i="2"/>
  <c r="T439" i="2"/>
  <c r="T453" i="2" s="1"/>
  <c r="T443" i="2"/>
  <c r="T457" i="2" s="1"/>
  <c r="T489" i="2"/>
  <c r="T491" i="2"/>
  <c r="T493" i="2"/>
  <c r="T495" i="2"/>
  <c r="T497" i="2"/>
  <c r="T437" i="2"/>
  <c r="T451" i="2" s="1"/>
  <c r="T441" i="2"/>
  <c r="T455" i="2" s="1"/>
  <c r="T488" i="2"/>
  <c r="T498" i="2" s="1"/>
  <c r="T499" i="2" s="1"/>
  <c r="T490" i="2"/>
  <c r="T492" i="2"/>
  <c r="T496" i="2"/>
  <c r="T369" i="2"/>
  <c r="T379" i="2" s="1"/>
  <c r="T380" i="2" s="1"/>
  <c r="T371" i="2"/>
  <c r="T373" i="2"/>
  <c r="T375" i="2"/>
  <c r="T377" i="2"/>
  <c r="T494" i="2"/>
  <c r="T370" i="2"/>
  <c r="T372" i="2"/>
  <c r="T374" i="2"/>
  <c r="T376" i="2"/>
  <c r="T378" i="2"/>
  <c r="X554" i="2"/>
  <c r="X436" i="2"/>
  <c r="X450" i="2" s="1"/>
  <c r="X438" i="2"/>
  <c r="X452" i="2" s="1"/>
  <c r="X440" i="2"/>
  <c r="X454" i="2" s="1"/>
  <c r="X442" i="2"/>
  <c r="X456" i="2" s="1"/>
  <c r="X444" i="2"/>
  <c r="X458" i="2" s="1"/>
  <c r="X435" i="2"/>
  <c r="X439" i="2"/>
  <c r="X453" i="2" s="1"/>
  <c r="X443" i="2"/>
  <c r="X457" i="2" s="1"/>
  <c r="X489" i="2"/>
  <c r="X491" i="2"/>
  <c r="X493" i="2"/>
  <c r="X495" i="2"/>
  <c r="X497" i="2"/>
  <c r="X437" i="2"/>
  <c r="X451" i="2" s="1"/>
  <c r="X441" i="2"/>
  <c r="X455" i="2" s="1"/>
  <c r="X488" i="2"/>
  <c r="X498" i="2" s="1"/>
  <c r="X499" i="2" s="1"/>
  <c r="X490" i="2"/>
  <c r="X494" i="2"/>
  <c r="X369" i="2"/>
  <c r="X379" i="2" s="1"/>
  <c r="X380" i="2" s="1"/>
  <c r="X371" i="2"/>
  <c r="X373" i="2"/>
  <c r="X375" i="2"/>
  <c r="X377" i="2"/>
  <c r="X492" i="2"/>
  <c r="X496" i="2"/>
  <c r="X370" i="2"/>
  <c r="X372" i="2"/>
  <c r="X374" i="2"/>
  <c r="X376" i="2"/>
  <c r="X378" i="2"/>
  <c r="C554" i="2"/>
  <c r="C560" i="2"/>
  <c r="C574" i="2" s="1"/>
  <c r="C562" i="2"/>
  <c r="C576" i="2" s="1"/>
  <c r="C563" i="2"/>
  <c r="C577" i="2" s="1"/>
  <c r="C435" i="2"/>
  <c r="C437" i="2"/>
  <c r="C451" i="2" s="1"/>
  <c r="C439" i="2"/>
  <c r="C453" i="2" s="1"/>
  <c r="C441" i="2"/>
  <c r="C455" i="2" s="1"/>
  <c r="C443" i="2"/>
  <c r="C457" i="2" s="1"/>
  <c r="C489" i="2"/>
  <c r="C517" i="2" s="1"/>
  <c r="C491" i="2"/>
  <c r="C519" i="2" s="1"/>
  <c r="C493" i="2"/>
  <c r="C521" i="2" s="1"/>
  <c r="C561" i="2"/>
  <c r="C575" i="2" s="1"/>
  <c r="C436" i="2"/>
  <c r="C450" i="2" s="1"/>
  <c r="C438" i="2"/>
  <c r="C452" i="2" s="1"/>
  <c r="C440" i="2"/>
  <c r="C454" i="2" s="1"/>
  <c r="C442" i="2"/>
  <c r="C456" i="2" s="1"/>
  <c r="C444" i="2"/>
  <c r="C458" i="2" s="1"/>
  <c r="C490" i="2"/>
  <c r="C518" i="2" s="1"/>
  <c r="C494" i="2"/>
  <c r="C522" i="2" s="1"/>
  <c r="C496" i="2"/>
  <c r="C524" i="2" s="1"/>
  <c r="C369" i="2"/>
  <c r="C379" i="2" s="1"/>
  <c r="C380" i="2" s="1"/>
  <c r="C371" i="2"/>
  <c r="C373" i="2"/>
  <c r="C375" i="2"/>
  <c r="C377" i="2"/>
  <c r="C488" i="2"/>
  <c r="C492" i="2"/>
  <c r="C520" i="2" s="1"/>
  <c r="C495" i="2"/>
  <c r="C523" i="2" s="1"/>
  <c r="C497" i="2"/>
  <c r="C525" i="2" s="1"/>
  <c r="C370" i="2"/>
  <c r="C372" i="2"/>
  <c r="C374" i="2"/>
  <c r="C376" i="2"/>
  <c r="C378" i="2"/>
  <c r="G554" i="2"/>
  <c r="G560" i="2"/>
  <c r="G574" i="2" s="1"/>
  <c r="G562" i="2"/>
  <c r="G576" i="2" s="1"/>
  <c r="G561" i="2"/>
  <c r="G575" i="2" s="1"/>
  <c r="G563" i="2"/>
  <c r="G577" i="2" s="1"/>
  <c r="G435" i="2"/>
  <c r="G437" i="2"/>
  <c r="G451" i="2" s="1"/>
  <c r="G439" i="2"/>
  <c r="G453" i="2" s="1"/>
  <c r="G441" i="2"/>
  <c r="G455" i="2" s="1"/>
  <c r="G443" i="2"/>
  <c r="G457" i="2" s="1"/>
  <c r="G489" i="2"/>
  <c r="G517" i="2" s="1"/>
  <c r="G491" i="2"/>
  <c r="G519" i="2" s="1"/>
  <c r="G493" i="2"/>
  <c r="G521" i="2" s="1"/>
  <c r="G436" i="2"/>
  <c r="G450" i="2" s="1"/>
  <c r="G438" i="2"/>
  <c r="G452" i="2" s="1"/>
  <c r="G440" i="2"/>
  <c r="G454" i="2" s="1"/>
  <c r="G442" i="2"/>
  <c r="G456" i="2" s="1"/>
  <c r="G444" i="2"/>
  <c r="G458" i="2" s="1"/>
  <c r="G488" i="2"/>
  <c r="G492" i="2"/>
  <c r="G520" i="2" s="1"/>
  <c r="G494" i="2"/>
  <c r="G522" i="2" s="1"/>
  <c r="G496" i="2"/>
  <c r="G524" i="2" s="1"/>
  <c r="G369" i="2"/>
  <c r="G379" i="2" s="1"/>
  <c r="G380" i="2" s="1"/>
  <c r="G371" i="2"/>
  <c r="G373" i="2"/>
  <c r="G375" i="2"/>
  <c r="G377" i="2"/>
  <c r="G490" i="2"/>
  <c r="G518" i="2" s="1"/>
  <c r="G495" i="2"/>
  <c r="G523" i="2" s="1"/>
  <c r="G497" i="2"/>
  <c r="G525" i="2" s="1"/>
  <c r="G370" i="2"/>
  <c r="G372" i="2"/>
  <c r="G374" i="2"/>
  <c r="G376" i="2"/>
  <c r="G378" i="2"/>
  <c r="K554" i="2"/>
  <c r="K560" i="2"/>
  <c r="K574" i="2" s="1"/>
  <c r="K562" i="2"/>
  <c r="K576" i="2" s="1"/>
  <c r="K435" i="2"/>
  <c r="K437" i="2"/>
  <c r="K451" i="2" s="1"/>
  <c r="K439" i="2"/>
  <c r="K453" i="2" s="1"/>
  <c r="K441" i="2"/>
  <c r="K455" i="2" s="1"/>
  <c r="K443" i="2"/>
  <c r="K457" i="2" s="1"/>
  <c r="K489" i="2"/>
  <c r="K517" i="2" s="1"/>
  <c r="K491" i="2"/>
  <c r="K519" i="2" s="1"/>
  <c r="K561" i="2"/>
  <c r="K575" i="2" s="1"/>
  <c r="K563" i="2"/>
  <c r="K577" i="2" s="1"/>
  <c r="K436" i="2"/>
  <c r="K450" i="2" s="1"/>
  <c r="K438" i="2"/>
  <c r="K452" i="2" s="1"/>
  <c r="K440" i="2"/>
  <c r="K454" i="2" s="1"/>
  <c r="K442" i="2"/>
  <c r="K456" i="2" s="1"/>
  <c r="K444" i="2"/>
  <c r="K458" i="2" s="1"/>
  <c r="K490" i="2"/>
  <c r="K518" i="2" s="1"/>
  <c r="K494" i="2"/>
  <c r="K522" i="2" s="1"/>
  <c r="K496" i="2"/>
  <c r="K524" i="2" s="1"/>
  <c r="K369" i="2"/>
  <c r="K379" i="2" s="1"/>
  <c r="K380" i="2" s="1"/>
  <c r="K371" i="2"/>
  <c r="K373" i="2"/>
  <c r="K375" i="2"/>
  <c r="K377" i="2"/>
  <c r="K488" i="2"/>
  <c r="K492" i="2"/>
  <c r="K520" i="2" s="1"/>
  <c r="K493" i="2"/>
  <c r="K521" i="2" s="1"/>
  <c r="K495" i="2"/>
  <c r="K523" i="2" s="1"/>
  <c r="K497" i="2"/>
  <c r="K525" i="2" s="1"/>
  <c r="K370" i="2"/>
  <c r="K372" i="2"/>
  <c r="K374" i="2"/>
  <c r="K376" i="2"/>
  <c r="K378" i="2"/>
  <c r="O554" i="2"/>
  <c r="O560" i="2"/>
  <c r="O574" i="2" s="1"/>
  <c r="O562" i="2"/>
  <c r="O576" i="2" s="1"/>
  <c r="O561" i="2"/>
  <c r="O575" i="2" s="1"/>
  <c r="O563" i="2"/>
  <c r="O577" i="2" s="1"/>
  <c r="O435" i="2"/>
  <c r="O437" i="2"/>
  <c r="O451" i="2" s="1"/>
  <c r="O439" i="2"/>
  <c r="O453" i="2" s="1"/>
  <c r="O441" i="2"/>
  <c r="O455" i="2" s="1"/>
  <c r="O443" i="2"/>
  <c r="O457" i="2" s="1"/>
  <c r="O489" i="2"/>
  <c r="O517" i="2" s="1"/>
  <c r="O491" i="2"/>
  <c r="O519" i="2" s="1"/>
  <c r="O559" i="2"/>
  <c r="O573" i="2" s="1"/>
  <c r="O436" i="2"/>
  <c r="O450" i="2" s="1"/>
  <c r="O438" i="2"/>
  <c r="O452" i="2" s="1"/>
  <c r="O440" i="2"/>
  <c r="O454" i="2" s="1"/>
  <c r="O442" i="2"/>
  <c r="O456" i="2" s="1"/>
  <c r="O444" i="2"/>
  <c r="O458" i="2" s="1"/>
  <c r="O488" i="2"/>
  <c r="O492" i="2"/>
  <c r="O520" i="2" s="1"/>
  <c r="O494" i="2"/>
  <c r="O522" i="2" s="1"/>
  <c r="O496" i="2"/>
  <c r="O524" i="2" s="1"/>
  <c r="O369" i="2"/>
  <c r="O379" i="2" s="1"/>
  <c r="O380" i="2" s="1"/>
  <c r="O371" i="2"/>
  <c r="O373" i="2"/>
  <c r="O375" i="2"/>
  <c r="O377" i="2"/>
  <c r="O490" i="2"/>
  <c r="O518" i="2" s="1"/>
  <c r="O493" i="2"/>
  <c r="O521" i="2" s="1"/>
  <c r="O495" i="2"/>
  <c r="O523" i="2" s="1"/>
  <c r="O497" i="2"/>
  <c r="O525" i="2" s="1"/>
  <c r="O370" i="2"/>
  <c r="O372" i="2"/>
  <c r="O374" i="2"/>
  <c r="O376" i="2"/>
  <c r="O378" i="2"/>
  <c r="U554" i="2"/>
  <c r="U435" i="2"/>
  <c r="U437" i="2"/>
  <c r="U451" i="2" s="1"/>
  <c r="U439" i="2"/>
  <c r="U453" i="2" s="1"/>
  <c r="U441" i="2"/>
  <c r="U455" i="2" s="1"/>
  <c r="U443" i="2"/>
  <c r="U457" i="2" s="1"/>
  <c r="U488" i="2"/>
  <c r="U498" i="2" s="1"/>
  <c r="U499" i="2" s="1"/>
  <c r="U489" i="2"/>
  <c r="U490" i="2"/>
  <c r="U491" i="2"/>
  <c r="U492" i="2"/>
  <c r="U493" i="2"/>
  <c r="U494" i="2"/>
  <c r="U495" i="2"/>
  <c r="U496" i="2"/>
  <c r="U497" i="2"/>
  <c r="U436" i="2"/>
  <c r="U450" i="2" s="1"/>
  <c r="U440" i="2"/>
  <c r="U454" i="2" s="1"/>
  <c r="U444" i="2"/>
  <c r="U458" i="2" s="1"/>
  <c r="U369" i="2"/>
  <c r="U379" i="2" s="1"/>
  <c r="U380" i="2" s="1"/>
  <c r="U370" i="2"/>
  <c r="U371" i="2"/>
  <c r="U372" i="2"/>
  <c r="U373" i="2"/>
  <c r="U374" i="2"/>
  <c r="U375" i="2"/>
  <c r="U376" i="2"/>
  <c r="U377" i="2"/>
  <c r="U378" i="2"/>
  <c r="U438" i="2"/>
  <c r="U452" i="2" s="1"/>
  <c r="U442" i="2"/>
  <c r="U456" i="2" s="1"/>
  <c r="Y554" i="2"/>
  <c r="Y435" i="2"/>
  <c r="Y437" i="2"/>
  <c r="Y451" i="2" s="1"/>
  <c r="Y439" i="2"/>
  <c r="Y453" i="2" s="1"/>
  <c r="Y441" i="2"/>
  <c r="Y455" i="2" s="1"/>
  <c r="Y443" i="2"/>
  <c r="Y457" i="2" s="1"/>
  <c r="Y488" i="2"/>
  <c r="Y498" i="2" s="1"/>
  <c r="Y499" i="2" s="1"/>
  <c r="Y496" i="2"/>
  <c r="Y494" i="2"/>
  <c r="Y492" i="2"/>
  <c r="Y490" i="2"/>
  <c r="Y378" i="2"/>
  <c r="Y376" i="2"/>
  <c r="Y374" i="2"/>
  <c r="Y372" i="2"/>
  <c r="Y370" i="2"/>
  <c r="Y436" i="2"/>
  <c r="Y450" i="2" s="1"/>
  <c r="Y440" i="2"/>
  <c r="Y454" i="2" s="1"/>
  <c r="Y444" i="2"/>
  <c r="Y458" i="2" s="1"/>
  <c r="Y497" i="2"/>
  <c r="Y493" i="2"/>
  <c r="Y489" i="2"/>
  <c r="Y377" i="2"/>
  <c r="Y373" i="2"/>
  <c r="Y438" i="2"/>
  <c r="Y452" i="2" s="1"/>
  <c r="Y442" i="2"/>
  <c r="Y456" i="2" s="1"/>
  <c r="Y495" i="2"/>
  <c r="Y491" i="2"/>
  <c r="Y369" i="2"/>
  <c r="Y379" i="2" s="1"/>
  <c r="Y380" i="2" s="1"/>
  <c r="Y375" i="2"/>
  <c r="Y371" i="2"/>
  <c r="D554" i="2"/>
  <c r="D563" i="2"/>
  <c r="D577" i="2" s="1"/>
  <c r="D435" i="2"/>
  <c r="D436" i="2"/>
  <c r="D450" i="2" s="1"/>
  <c r="D437" i="2"/>
  <c r="D451" i="2" s="1"/>
  <c r="D438" i="2"/>
  <c r="D452" i="2" s="1"/>
  <c r="D439" i="2"/>
  <c r="D453" i="2" s="1"/>
  <c r="D440" i="2"/>
  <c r="D454" i="2" s="1"/>
  <c r="D441" i="2"/>
  <c r="D455" i="2" s="1"/>
  <c r="D442" i="2"/>
  <c r="D456" i="2" s="1"/>
  <c r="D443" i="2"/>
  <c r="D457" i="2" s="1"/>
  <c r="D444" i="2"/>
  <c r="D458" i="2" s="1"/>
  <c r="D488" i="2"/>
  <c r="D489" i="2"/>
  <c r="D517" i="2" s="1"/>
  <c r="D490" i="2"/>
  <c r="D518" i="2" s="1"/>
  <c r="D491" i="2"/>
  <c r="D519" i="2" s="1"/>
  <c r="D492" i="2"/>
  <c r="D520" i="2" s="1"/>
  <c r="D493" i="2"/>
  <c r="D521" i="2" s="1"/>
  <c r="D494" i="2"/>
  <c r="D522" i="2" s="1"/>
  <c r="D495" i="2"/>
  <c r="D523" i="2" s="1"/>
  <c r="D496" i="2"/>
  <c r="D524" i="2" s="1"/>
  <c r="D497" i="2"/>
  <c r="D525" i="2" s="1"/>
  <c r="D369" i="2"/>
  <c r="D379" i="2" s="1"/>
  <c r="D380" i="2" s="1"/>
  <c r="D370" i="2"/>
  <c r="D371" i="2"/>
  <c r="D372" i="2"/>
  <c r="D373" i="2"/>
  <c r="D374" i="2"/>
  <c r="D375" i="2"/>
  <c r="D376" i="2"/>
  <c r="D377" i="2"/>
  <c r="D378" i="2"/>
  <c r="H554" i="2"/>
  <c r="H435" i="2"/>
  <c r="H436" i="2"/>
  <c r="H450" i="2" s="1"/>
  <c r="H437" i="2"/>
  <c r="H451" i="2" s="1"/>
  <c r="H438" i="2"/>
  <c r="H452" i="2" s="1"/>
  <c r="H439" i="2"/>
  <c r="H453" i="2" s="1"/>
  <c r="H440" i="2"/>
  <c r="H454" i="2" s="1"/>
  <c r="H441" i="2"/>
  <c r="H455" i="2" s="1"/>
  <c r="H442" i="2"/>
  <c r="H456" i="2" s="1"/>
  <c r="H443" i="2"/>
  <c r="H457" i="2" s="1"/>
  <c r="H444" i="2"/>
  <c r="H458" i="2" s="1"/>
  <c r="H488" i="2"/>
  <c r="H489" i="2"/>
  <c r="H517" i="2" s="1"/>
  <c r="H490" i="2"/>
  <c r="H518" i="2" s="1"/>
  <c r="H491" i="2"/>
  <c r="H519" i="2" s="1"/>
  <c r="H492" i="2"/>
  <c r="H520" i="2" s="1"/>
  <c r="H493" i="2"/>
  <c r="H521" i="2" s="1"/>
  <c r="H494" i="2"/>
  <c r="H522" i="2" s="1"/>
  <c r="H495" i="2"/>
  <c r="H523" i="2" s="1"/>
  <c r="H496" i="2"/>
  <c r="H524" i="2" s="1"/>
  <c r="H497" i="2"/>
  <c r="H525" i="2" s="1"/>
  <c r="H369" i="2"/>
  <c r="H379" i="2" s="1"/>
  <c r="H380" i="2" s="1"/>
  <c r="H370" i="2"/>
  <c r="H371" i="2"/>
  <c r="H372" i="2"/>
  <c r="H373" i="2"/>
  <c r="H374" i="2"/>
  <c r="H375" i="2"/>
  <c r="H376" i="2"/>
  <c r="H377" i="2"/>
  <c r="H378" i="2"/>
  <c r="L554" i="2"/>
  <c r="L435" i="2"/>
  <c r="L436" i="2"/>
  <c r="L450" i="2" s="1"/>
  <c r="L437" i="2"/>
  <c r="L451" i="2" s="1"/>
  <c r="L438" i="2"/>
  <c r="L452" i="2" s="1"/>
  <c r="L439" i="2"/>
  <c r="L453" i="2" s="1"/>
  <c r="L440" i="2"/>
  <c r="L454" i="2" s="1"/>
  <c r="L441" i="2"/>
  <c r="L455" i="2" s="1"/>
  <c r="L442" i="2"/>
  <c r="L456" i="2" s="1"/>
  <c r="L443" i="2"/>
  <c r="L457" i="2" s="1"/>
  <c r="L444" i="2"/>
  <c r="L458" i="2" s="1"/>
  <c r="L488" i="2"/>
  <c r="L489" i="2"/>
  <c r="L517" i="2" s="1"/>
  <c r="L490" i="2"/>
  <c r="L518" i="2" s="1"/>
  <c r="L491" i="2"/>
  <c r="L519" i="2" s="1"/>
  <c r="L492" i="2"/>
  <c r="L520" i="2" s="1"/>
  <c r="L493" i="2"/>
  <c r="L521" i="2" s="1"/>
  <c r="L494" i="2"/>
  <c r="L522" i="2" s="1"/>
  <c r="L495" i="2"/>
  <c r="L523" i="2" s="1"/>
  <c r="L496" i="2"/>
  <c r="L524" i="2" s="1"/>
  <c r="L497" i="2"/>
  <c r="L525" i="2" s="1"/>
  <c r="L369" i="2"/>
  <c r="L379" i="2" s="1"/>
  <c r="L380" i="2" s="1"/>
  <c r="L370" i="2"/>
  <c r="L371" i="2"/>
  <c r="L372" i="2"/>
  <c r="L373" i="2"/>
  <c r="L374" i="2"/>
  <c r="L375" i="2"/>
  <c r="L376" i="2"/>
  <c r="L377" i="2"/>
  <c r="L378" i="2"/>
  <c r="P554" i="2"/>
  <c r="P435" i="2"/>
  <c r="P436" i="2"/>
  <c r="P450" i="2" s="1"/>
  <c r="P437" i="2"/>
  <c r="P451" i="2" s="1"/>
  <c r="P438" i="2"/>
  <c r="P452" i="2" s="1"/>
  <c r="P439" i="2"/>
  <c r="P453" i="2" s="1"/>
  <c r="P440" i="2"/>
  <c r="P454" i="2" s="1"/>
  <c r="P441" i="2"/>
  <c r="P455" i="2" s="1"/>
  <c r="P442" i="2"/>
  <c r="P456" i="2" s="1"/>
  <c r="P443" i="2"/>
  <c r="P457" i="2" s="1"/>
  <c r="P444" i="2"/>
  <c r="P458" i="2" s="1"/>
  <c r="P488" i="2"/>
  <c r="P489" i="2"/>
  <c r="P517" i="2" s="1"/>
  <c r="P490" i="2"/>
  <c r="P518" i="2" s="1"/>
  <c r="P491" i="2"/>
  <c r="P519" i="2" s="1"/>
  <c r="P492" i="2"/>
  <c r="P520" i="2" s="1"/>
  <c r="P493" i="2"/>
  <c r="P521" i="2" s="1"/>
  <c r="P494" i="2"/>
  <c r="P522" i="2" s="1"/>
  <c r="P495" i="2"/>
  <c r="P523" i="2" s="1"/>
  <c r="P496" i="2"/>
  <c r="P524" i="2" s="1"/>
  <c r="P497" i="2"/>
  <c r="P525" i="2" s="1"/>
  <c r="P369" i="2"/>
  <c r="P379" i="2" s="1"/>
  <c r="P380" i="2" s="1"/>
  <c r="P370" i="2"/>
  <c r="P371" i="2"/>
  <c r="P372" i="2"/>
  <c r="P373" i="2"/>
  <c r="P374" i="2"/>
  <c r="P375" i="2"/>
  <c r="P376" i="2"/>
  <c r="P377" i="2"/>
  <c r="P378" i="2"/>
  <c r="V554" i="2"/>
  <c r="V436" i="2"/>
  <c r="V450" i="2" s="1"/>
  <c r="V438" i="2"/>
  <c r="V452" i="2" s="1"/>
  <c r="V440" i="2"/>
  <c r="V454" i="2" s="1"/>
  <c r="V442" i="2"/>
  <c r="V456" i="2" s="1"/>
  <c r="V444" i="2"/>
  <c r="V458" i="2" s="1"/>
  <c r="V437" i="2"/>
  <c r="V451" i="2" s="1"/>
  <c r="V441" i="2"/>
  <c r="V455" i="2" s="1"/>
  <c r="V488" i="2"/>
  <c r="V498" i="2" s="1"/>
  <c r="V499" i="2" s="1"/>
  <c r="V490" i="2"/>
  <c r="V492" i="2"/>
  <c r="V494" i="2"/>
  <c r="V496" i="2"/>
  <c r="V435" i="2"/>
  <c r="V439" i="2"/>
  <c r="V453" i="2" s="1"/>
  <c r="V443" i="2"/>
  <c r="V457" i="2" s="1"/>
  <c r="V489" i="2"/>
  <c r="V493" i="2"/>
  <c r="V497" i="2"/>
  <c r="V370" i="2"/>
  <c r="V372" i="2"/>
  <c r="V374" i="2"/>
  <c r="V376" i="2"/>
  <c r="V378" i="2"/>
  <c r="V491" i="2"/>
  <c r="V495" i="2"/>
  <c r="V369" i="2"/>
  <c r="V379" i="2" s="1"/>
  <c r="V380" i="2" s="1"/>
  <c r="V371" i="2"/>
  <c r="V373" i="2"/>
  <c r="V375" i="2"/>
  <c r="V377" i="2"/>
  <c r="Z554" i="2"/>
  <c r="Z436" i="2"/>
  <c r="Z450" i="2" s="1"/>
  <c r="Z438" i="2"/>
  <c r="Z452" i="2" s="1"/>
  <c r="Z440" i="2"/>
  <c r="Z454" i="2" s="1"/>
  <c r="Z442" i="2"/>
  <c r="Z456" i="2" s="1"/>
  <c r="Z444" i="2"/>
  <c r="Z458" i="2" s="1"/>
  <c r="Z488" i="2"/>
  <c r="Z498" i="2" s="1"/>
  <c r="Z499" i="2" s="1"/>
  <c r="Z489" i="2"/>
  <c r="Z490" i="2"/>
  <c r="Z491" i="2"/>
  <c r="Z492" i="2"/>
  <c r="Z493" i="2"/>
  <c r="Z494" i="2"/>
  <c r="Z495" i="2"/>
  <c r="Z496" i="2"/>
  <c r="Z497" i="2"/>
  <c r="Z437" i="2"/>
  <c r="Z451" i="2" s="1"/>
  <c r="Z441" i="2"/>
  <c r="Z455" i="2" s="1"/>
  <c r="Z369" i="2"/>
  <c r="Z379" i="2" s="1"/>
  <c r="Z380" i="2" s="1"/>
  <c r="Z370" i="2"/>
  <c r="Z371" i="2"/>
  <c r="Z372" i="2"/>
  <c r="Z373" i="2"/>
  <c r="Z374" i="2"/>
  <c r="Z375" i="2"/>
  <c r="Z376" i="2"/>
  <c r="Z377" i="2"/>
  <c r="Z378" i="2"/>
  <c r="Z435" i="2"/>
  <c r="Z439" i="2"/>
  <c r="Z453" i="2" s="1"/>
  <c r="Z443" i="2"/>
  <c r="Z457" i="2" s="1"/>
  <c r="E554" i="2"/>
  <c r="E561" i="2"/>
  <c r="E575" i="2" s="1"/>
  <c r="E560" i="2"/>
  <c r="E574" i="2" s="1"/>
  <c r="E436" i="2"/>
  <c r="E450" i="2" s="1"/>
  <c r="E438" i="2"/>
  <c r="E452" i="2" s="1"/>
  <c r="E440" i="2"/>
  <c r="E454" i="2" s="1"/>
  <c r="E442" i="2"/>
  <c r="E456" i="2" s="1"/>
  <c r="E444" i="2"/>
  <c r="E458" i="2" s="1"/>
  <c r="E488" i="2"/>
  <c r="E490" i="2"/>
  <c r="E518" i="2" s="1"/>
  <c r="E492" i="2"/>
  <c r="E520" i="2" s="1"/>
  <c r="E562" i="2"/>
  <c r="E576" i="2" s="1"/>
  <c r="E563" i="2"/>
  <c r="E577" i="2" s="1"/>
  <c r="E435" i="2"/>
  <c r="E437" i="2"/>
  <c r="E451" i="2" s="1"/>
  <c r="E439" i="2"/>
  <c r="E453" i="2" s="1"/>
  <c r="E441" i="2"/>
  <c r="E455" i="2" s="1"/>
  <c r="E443" i="2"/>
  <c r="E457" i="2" s="1"/>
  <c r="E491" i="2"/>
  <c r="E519" i="2" s="1"/>
  <c r="E495" i="2"/>
  <c r="E523" i="2" s="1"/>
  <c r="E497" i="2"/>
  <c r="E525" i="2" s="1"/>
  <c r="E370" i="2"/>
  <c r="E372" i="2"/>
  <c r="E374" i="2"/>
  <c r="E376" i="2"/>
  <c r="E378" i="2"/>
  <c r="E489" i="2"/>
  <c r="E517" i="2" s="1"/>
  <c r="E493" i="2"/>
  <c r="E521" i="2" s="1"/>
  <c r="E494" i="2"/>
  <c r="E522" i="2" s="1"/>
  <c r="E496" i="2"/>
  <c r="E524" i="2" s="1"/>
  <c r="E369" i="2"/>
  <c r="E379" i="2" s="1"/>
  <c r="E380" i="2" s="1"/>
  <c r="E371" i="2"/>
  <c r="E373" i="2"/>
  <c r="E375" i="2"/>
  <c r="E377" i="2"/>
  <c r="I554" i="2"/>
  <c r="I561" i="2"/>
  <c r="I575" i="2" s="1"/>
  <c r="I563" i="2"/>
  <c r="I577" i="2" s="1"/>
  <c r="I562" i="2"/>
  <c r="I576" i="2" s="1"/>
  <c r="I436" i="2"/>
  <c r="I450" i="2" s="1"/>
  <c r="I438" i="2"/>
  <c r="I452" i="2" s="1"/>
  <c r="I440" i="2"/>
  <c r="I454" i="2" s="1"/>
  <c r="I442" i="2"/>
  <c r="I456" i="2" s="1"/>
  <c r="I444" i="2"/>
  <c r="I458" i="2" s="1"/>
  <c r="I488" i="2"/>
  <c r="I490" i="2"/>
  <c r="I518" i="2" s="1"/>
  <c r="I492" i="2"/>
  <c r="I520" i="2" s="1"/>
  <c r="I560" i="2"/>
  <c r="I574" i="2" s="1"/>
  <c r="I435" i="2"/>
  <c r="I437" i="2"/>
  <c r="I451" i="2" s="1"/>
  <c r="I439" i="2"/>
  <c r="I453" i="2" s="1"/>
  <c r="I441" i="2"/>
  <c r="I455" i="2" s="1"/>
  <c r="I443" i="2"/>
  <c r="I457" i="2" s="1"/>
  <c r="I489" i="2"/>
  <c r="I517" i="2" s="1"/>
  <c r="I493" i="2"/>
  <c r="I521" i="2" s="1"/>
  <c r="I495" i="2"/>
  <c r="I523" i="2" s="1"/>
  <c r="I497" i="2"/>
  <c r="I525" i="2" s="1"/>
  <c r="I370" i="2"/>
  <c r="I372" i="2"/>
  <c r="I374" i="2"/>
  <c r="I376" i="2"/>
  <c r="I378" i="2"/>
  <c r="I491" i="2"/>
  <c r="I519" i="2" s="1"/>
  <c r="I494" i="2"/>
  <c r="I522" i="2" s="1"/>
  <c r="I496" i="2"/>
  <c r="I524" i="2" s="1"/>
  <c r="I369" i="2"/>
  <c r="I379" i="2" s="1"/>
  <c r="I380" i="2" s="1"/>
  <c r="I371" i="2"/>
  <c r="I373" i="2"/>
  <c r="I375" i="2"/>
  <c r="I377" i="2"/>
  <c r="M554" i="2"/>
  <c r="M561" i="2"/>
  <c r="M575" i="2" s="1"/>
  <c r="M563" i="2"/>
  <c r="M577" i="2" s="1"/>
  <c r="M560" i="2"/>
  <c r="M574" i="2" s="1"/>
  <c r="M436" i="2"/>
  <c r="M450" i="2" s="1"/>
  <c r="M438" i="2"/>
  <c r="M452" i="2" s="1"/>
  <c r="M440" i="2"/>
  <c r="M454" i="2" s="1"/>
  <c r="M442" i="2"/>
  <c r="M456" i="2" s="1"/>
  <c r="M444" i="2"/>
  <c r="M458" i="2" s="1"/>
  <c r="M488" i="2"/>
  <c r="M490" i="2"/>
  <c r="M518" i="2" s="1"/>
  <c r="M492" i="2"/>
  <c r="M520" i="2" s="1"/>
  <c r="M562" i="2"/>
  <c r="M576" i="2" s="1"/>
  <c r="M435" i="2"/>
  <c r="M437" i="2"/>
  <c r="M451" i="2" s="1"/>
  <c r="M439" i="2"/>
  <c r="M453" i="2" s="1"/>
  <c r="M441" i="2"/>
  <c r="M455" i="2" s="1"/>
  <c r="M443" i="2"/>
  <c r="M457" i="2" s="1"/>
  <c r="M491" i="2"/>
  <c r="M519" i="2" s="1"/>
  <c r="M493" i="2"/>
  <c r="M521" i="2" s="1"/>
  <c r="M495" i="2"/>
  <c r="M523" i="2" s="1"/>
  <c r="M497" i="2"/>
  <c r="M525" i="2" s="1"/>
  <c r="M370" i="2"/>
  <c r="M372" i="2"/>
  <c r="M374" i="2"/>
  <c r="M376" i="2"/>
  <c r="M378" i="2"/>
  <c r="M489" i="2"/>
  <c r="M517" i="2" s="1"/>
  <c r="M494" i="2"/>
  <c r="M522" i="2" s="1"/>
  <c r="M496" i="2"/>
  <c r="M524" i="2" s="1"/>
  <c r="M369" i="2"/>
  <c r="M379" i="2" s="1"/>
  <c r="M380" i="2" s="1"/>
  <c r="M371" i="2"/>
  <c r="M373" i="2"/>
  <c r="M375" i="2"/>
  <c r="M377" i="2"/>
  <c r="X555" i="2"/>
  <c r="X569" i="2" s="1"/>
  <c r="S557" i="2"/>
  <c r="AA557" i="2" s="1"/>
  <c r="AB557" i="2" s="1"/>
  <c r="S559" i="2"/>
  <c r="AA559" i="2" s="1"/>
  <c r="AB559" i="2" s="1"/>
  <c r="S561" i="2"/>
  <c r="AA561" i="2" s="1"/>
  <c r="AB561" i="2" s="1"/>
  <c r="G555" i="2"/>
  <c r="G569" i="2" s="1"/>
  <c r="K555" i="2"/>
  <c r="K569" i="2" s="1"/>
  <c r="O555" i="2"/>
  <c r="O569" i="2" s="1"/>
  <c r="N556" i="2"/>
  <c r="N570" i="2" s="1"/>
  <c r="T555" i="2"/>
  <c r="T569" i="2" s="1"/>
  <c r="W555" i="2"/>
  <c r="W569" i="2" s="1"/>
  <c r="W556" i="2"/>
  <c r="W570" i="2" s="1"/>
  <c r="T557" i="2"/>
  <c r="T571" i="2" s="1"/>
  <c r="X557" i="2"/>
  <c r="X571" i="2" s="1"/>
  <c r="W558" i="2"/>
  <c r="W572" i="2" s="1"/>
  <c r="T559" i="2"/>
  <c r="T573" i="2" s="1"/>
  <c r="X559" i="2"/>
  <c r="X573" i="2" s="1"/>
  <c r="W560" i="2"/>
  <c r="W574" i="2" s="1"/>
  <c r="T561" i="2"/>
  <c r="T575" i="2" s="1"/>
  <c r="X561" i="2"/>
  <c r="X575" i="2" s="1"/>
  <c r="W562" i="2"/>
  <c r="W576" i="2" s="1"/>
  <c r="T563" i="2"/>
  <c r="T577" i="2" s="1"/>
  <c r="X563" i="2"/>
  <c r="X577" i="2" s="1"/>
  <c r="C555" i="2"/>
  <c r="C569" i="2" s="1"/>
  <c r="C556" i="2"/>
  <c r="C570" i="2" s="1"/>
  <c r="G556" i="2"/>
  <c r="G570" i="2" s="1"/>
  <c r="K556" i="2"/>
  <c r="K570" i="2" s="1"/>
  <c r="F557" i="2"/>
  <c r="F571" i="2" s="1"/>
  <c r="J557" i="2"/>
  <c r="J571" i="2" s="1"/>
  <c r="N557" i="2"/>
  <c r="N571" i="2" s="1"/>
  <c r="F558" i="2"/>
  <c r="F572" i="2" s="1"/>
  <c r="J558" i="2"/>
  <c r="J572" i="2" s="1"/>
  <c r="N558" i="2"/>
  <c r="N572" i="2" s="1"/>
  <c r="F559" i="2"/>
  <c r="F573" i="2" s="1"/>
  <c r="J559" i="2"/>
  <c r="J573" i="2" s="1"/>
  <c r="N559" i="2"/>
  <c r="N573" i="2" s="1"/>
  <c r="F561" i="2"/>
  <c r="F575" i="2" s="1"/>
  <c r="J561" i="2"/>
  <c r="J575" i="2" s="1"/>
  <c r="N561" i="2"/>
  <c r="N575" i="2" s="1"/>
  <c r="J563" i="2"/>
  <c r="J577" i="2" s="1"/>
  <c r="N563" i="2"/>
  <c r="N577" i="2" s="1"/>
  <c r="S568" i="2"/>
  <c r="AA554" i="2"/>
  <c r="S564" i="2"/>
  <c r="S565" i="2" s="1"/>
  <c r="AA494" i="2"/>
  <c r="AB494" i="2" s="1"/>
  <c r="S577" i="2"/>
  <c r="AA577" i="2" s="1"/>
  <c r="AB577" i="2" s="1"/>
  <c r="AA563" i="2"/>
  <c r="AB563" i="2" s="1"/>
  <c r="B437" i="2"/>
  <c r="B439" i="2"/>
  <c r="B441" i="2"/>
  <c r="B443" i="2"/>
  <c r="B435" i="2"/>
  <c r="AA488" i="2"/>
  <c r="AA497" i="2"/>
  <c r="AB497" i="2" s="1"/>
  <c r="AA493" i="2"/>
  <c r="AB493" i="2" s="1"/>
  <c r="AA489" i="2"/>
  <c r="AB489" i="2" s="1"/>
  <c r="B369" i="2"/>
  <c r="B490" i="2"/>
  <c r="B492" i="2"/>
  <c r="B494" i="2"/>
  <c r="B496" i="2"/>
  <c r="B488" i="2"/>
  <c r="B371" i="2"/>
  <c r="Q371" i="2" s="1"/>
  <c r="R371" i="2" s="1"/>
  <c r="B373" i="2"/>
  <c r="Q373" i="2" s="1"/>
  <c r="R373" i="2" s="1"/>
  <c r="B375" i="2"/>
  <c r="Q375" i="2" s="1"/>
  <c r="R375" i="2" s="1"/>
  <c r="B377" i="2"/>
  <c r="Q377" i="2" s="1"/>
  <c r="R377" i="2" s="1"/>
  <c r="B436" i="2"/>
  <c r="B438" i="2"/>
  <c r="B440" i="2"/>
  <c r="B442" i="2"/>
  <c r="B444" i="2"/>
  <c r="AA495" i="2"/>
  <c r="AB495" i="2" s="1"/>
  <c r="AA491" i="2"/>
  <c r="AB491" i="2" s="1"/>
  <c r="B489" i="2"/>
  <c r="B491" i="2"/>
  <c r="B493" i="2"/>
  <c r="B495" i="2"/>
  <c r="B497" i="2"/>
  <c r="B370" i="2"/>
  <c r="Q370" i="2" s="1"/>
  <c r="B372" i="2"/>
  <c r="Q372" i="2" s="1"/>
  <c r="R372" i="2" s="1"/>
  <c r="B374" i="2"/>
  <c r="Q374" i="2" s="1"/>
  <c r="R374" i="2" s="1"/>
  <c r="B376" i="2"/>
  <c r="Q376" i="2" s="1"/>
  <c r="R376" i="2" s="1"/>
  <c r="B378" i="2"/>
  <c r="Q378" i="2" s="1"/>
  <c r="R378" i="2" s="1"/>
  <c r="AA490" i="2"/>
  <c r="AB490" i="2" s="1"/>
  <c r="AA492" i="2"/>
  <c r="AB492" i="2" s="1"/>
  <c r="D35" i="6"/>
  <c r="K12" i="6"/>
  <c r="K15" i="6" s="1"/>
  <c r="AA556" i="2"/>
  <c r="AB556" i="2" s="1"/>
  <c r="S574" i="2"/>
  <c r="AA574" i="2" s="1"/>
  <c r="AB574" i="2" s="1"/>
  <c r="AA560" i="2"/>
  <c r="AB560" i="2" s="1"/>
  <c r="B577" i="2"/>
  <c r="Q577" i="2" s="1"/>
  <c r="R577" i="2" s="1"/>
  <c r="Q563" i="2"/>
  <c r="R563" i="2" s="1"/>
  <c r="B573" i="2"/>
  <c r="Q573" i="2" s="1"/>
  <c r="R573" i="2" s="1"/>
  <c r="Q559" i="2"/>
  <c r="R559" i="2" s="1"/>
  <c r="B571" i="2"/>
  <c r="Q571" i="2" s="1"/>
  <c r="R571" i="2" s="1"/>
  <c r="Q557" i="2"/>
  <c r="R557" i="2" s="1"/>
  <c r="S571" i="2"/>
  <c r="AA571" i="2" s="1"/>
  <c r="AB571" i="2" s="1"/>
  <c r="S573" i="2"/>
  <c r="AA573" i="2" s="1"/>
  <c r="AB573" i="2" s="1"/>
  <c r="S575" i="2"/>
  <c r="AA575" i="2" s="1"/>
  <c r="AB575" i="2" s="1"/>
  <c r="B568" i="2"/>
  <c r="Q554" i="2"/>
  <c r="B564" i="2"/>
  <c r="B565" i="2" s="1"/>
  <c r="B576" i="2"/>
  <c r="Q576" i="2" s="1"/>
  <c r="R576" i="2" s="1"/>
  <c r="Q562" i="2"/>
  <c r="R562" i="2" s="1"/>
  <c r="B574" i="2"/>
  <c r="Q574" i="2" s="1"/>
  <c r="R574" i="2" s="1"/>
  <c r="Q560" i="2"/>
  <c r="R560" i="2" s="1"/>
  <c r="B572" i="2"/>
  <c r="Q572" i="2" s="1"/>
  <c r="R572" i="2" s="1"/>
  <c r="Q558" i="2"/>
  <c r="R558" i="2" s="1"/>
  <c r="B570" i="2"/>
  <c r="Q570" i="2" s="1"/>
  <c r="R570" i="2" s="1"/>
  <c r="Q556" i="2"/>
  <c r="R556" i="2" s="1"/>
  <c r="AA79" i="2"/>
  <c r="S89" i="2"/>
  <c r="Q122" i="2"/>
  <c r="B132" i="2"/>
  <c r="AA122" i="2"/>
  <c r="S132" i="2"/>
  <c r="B89" i="2"/>
  <c r="Q79" i="2"/>
  <c r="AA36" i="2"/>
  <c r="S46" i="2"/>
  <c r="Y503" i="2"/>
  <c r="Y517" i="2" s="1"/>
  <c r="Y504" i="2"/>
  <c r="Y518" i="2" s="1"/>
  <c r="Y505" i="2"/>
  <c r="Y519" i="2" s="1"/>
  <c r="Y506" i="2"/>
  <c r="Y502" i="2"/>
  <c r="Y507" i="2"/>
  <c r="Y521" i="2" s="1"/>
  <c r="Y508" i="2"/>
  <c r="Y509" i="2"/>
  <c r="Y523" i="2" s="1"/>
  <c r="Y510" i="2"/>
  <c r="Y524" i="2" s="1"/>
  <c r="Y511" i="2"/>
  <c r="W503" i="2"/>
  <c r="W517" i="2" s="1"/>
  <c r="W504" i="2"/>
  <c r="W518" i="2" s="1"/>
  <c r="W505" i="2"/>
  <c r="W519" i="2" s="1"/>
  <c r="W506" i="2"/>
  <c r="W520" i="2" s="1"/>
  <c r="W502" i="2"/>
  <c r="W507" i="2"/>
  <c r="W508" i="2"/>
  <c r="W509" i="2"/>
  <c r="W510" i="2"/>
  <c r="W511" i="2"/>
  <c r="U503" i="2"/>
  <c r="U504" i="2"/>
  <c r="U505" i="2"/>
  <c r="U506" i="2"/>
  <c r="U502" i="2"/>
  <c r="U507" i="2"/>
  <c r="U521" i="2" s="1"/>
  <c r="U508" i="2"/>
  <c r="U522" i="2" s="1"/>
  <c r="U509" i="2"/>
  <c r="U523" i="2" s="1"/>
  <c r="U510" i="2"/>
  <c r="U524" i="2" s="1"/>
  <c r="U511" i="2"/>
  <c r="U525" i="2" s="1"/>
  <c r="S510" i="2"/>
  <c r="S508" i="2"/>
  <c r="S506" i="2"/>
  <c r="S504" i="2"/>
  <c r="S511" i="2"/>
  <c r="S509" i="2"/>
  <c r="S507" i="2"/>
  <c r="S505" i="2"/>
  <c r="S503" i="2"/>
  <c r="S502" i="2"/>
  <c r="C35" i="6"/>
  <c r="J12" i="6"/>
  <c r="J15" i="6" s="1"/>
  <c r="O384" i="2"/>
  <c r="O385" i="2"/>
  <c r="O399" i="2" s="1"/>
  <c r="O386" i="2"/>
  <c r="O400" i="2" s="1"/>
  <c r="O387" i="2"/>
  <c r="O389" i="2"/>
  <c r="O390" i="2"/>
  <c r="O391" i="2"/>
  <c r="O405" i="2" s="1"/>
  <c r="O392" i="2"/>
  <c r="O406" i="2" s="1"/>
  <c r="O388" i="2"/>
  <c r="O383" i="2"/>
  <c r="K384" i="2"/>
  <c r="K385" i="2"/>
  <c r="K386" i="2"/>
  <c r="K400" i="2" s="1"/>
  <c r="K387" i="2"/>
  <c r="K401" i="2" s="1"/>
  <c r="K389" i="2"/>
  <c r="K403" i="2" s="1"/>
  <c r="K390" i="2"/>
  <c r="K391" i="2"/>
  <c r="K392" i="2"/>
  <c r="K406" i="2" s="1"/>
  <c r="K388" i="2"/>
  <c r="K383" i="2"/>
  <c r="G384" i="2"/>
  <c r="G398" i="2" s="1"/>
  <c r="G385" i="2"/>
  <c r="G399" i="2" s="1"/>
  <c r="G386" i="2"/>
  <c r="G387" i="2"/>
  <c r="G389" i="2"/>
  <c r="G390" i="2"/>
  <c r="G404" i="2" s="1"/>
  <c r="G391" i="2"/>
  <c r="G405" i="2" s="1"/>
  <c r="G392" i="2"/>
  <c r="G388" i="2"/>
  <c r="G402" i="2" s="1"/>
  <c r="G383" i="2"/>
  <c r="S383" i="2"/>
  <c r="S392" i="2"/>
  <c r="S390" i="2"/>
  <c r="S388" i="2"/>
  <c r="S386" i="2"/>
  <c r="S384" i="2"/>
  <c r="S391" i="2"/>
  <c r="S389" i="2"/>
  <c r="S387" i="2"/>
  <c r="S385" i="2"/>
  <c r="W383" i="2"/>
  <c r="W384" i="2"/>
  <c r="W385" i="2"/>
  <c r="W386" i="2"/>
  <c r="W387" i="2"/>
  <c r="W388" i="2"/>
  <c r="W389" i="2"/>
  <c r="W390" i="2"/>
  <c r="W391" i="2"/>
  <c r="W392" i="2"/>
  <c r="B391" i="2"/>
  <c r="B389" i="2"/>
  <c r="B387" i="2"/>
  <c r="B385" i="2"/>
  <c r="B383" i="2"/>
  <c r="B392" i="2"/>
  <c r="B390" i="2"/>
  <c r="B388" i="2"/>
  <c r="B386" i="2"/>
  <c r="B384" i="2"/>
  <c r="N384" i="2"/>
  <c r="N398" i="2" s="1"/>
  <c r="N385" i="2"/>
  <c r="N399" i="2" s="1"/>
  <c r="N386" i="2"/>
  <c r="N400" i="2" s="1"/>
  <c r="N387" i="2"/>
  <c r="N401" i="2" s="1"/>
  <c r="N389" i="2"/>
  <c r="N390" i="2"/>
  <c r="N391" i="2"/>
  <c r="N392" i="2"/>
  <c r="N388" i="2"/>
  <c r="N402" i="2" s="1"/>
  <c r="N383" i="2"/>
  <c r="J384" i="2"/>
  <c r="J385" i="2"/>
  <c r="J386" i="2"/>
  <c r="J387" i="2"/>
  <c r="J389" i="2"/>
  <c r="J403" i="2" s="1"/>
  <c r="J390" i="2"/>
  <c r="J404" i="2" s="1"/>
  <c r="J391" i="2"/>
  <c r="J405" i="2" s="1"/>
  <c r="J392" i="2"/>
  <c r="J406" i="2" s="1"/>
  <c r="J388" i="2"/>
  <c r="J383" i="2"/>
  <c r="F388" i="2"/>
  <c r="F402" i="2" s="1"/>
  <c r="F384" i="2"/>
  <c r="F385" i="2"/>
  <c r="F386" i="2"/>
  <c r="F387" i="2"/>
  <c r="F389" i="2"/>
  <c r="F403" i="2" s="1"/>
  <c r="F390" i="2"/>
  <c r="F404" i="2" s="1"/>
  <c r="F391" i="2"/>
  <c r="F405" i="2" s="1"/>
  <c r="F392" i="2"/>
  <c r="F406" i="2" s="1"/>
  <c r="F383" i="2"/>
  <c r="Z383" i="2"/>
  <c r="Z384" i="2"/>
  <c r="Z398" i="2" s="1"/>
  <c r="Z385" i="2"/>
  <c r="Z399" i="2" s="1"/>
  <c r="Z386" i="2"/>
  <c r="Z400" i="2" s="1"/>
  <c r="Z387" i="2"/>
  <c r="Z401" i="2" s="1"/>
  <c r="Z388" i="2"/>
  <c r="Z402" i="2" s="1"/>
  <c r="Z389" i="2"/>
  <c r="Z403" i="2" s="1"/>
  <c r="Z390" i="2"/>
  <c r="Z404" i="2" s="1"/>
  <c r="Z391" i="2"/>
  <c r="Z405" i="2" s="1"/>
  <c r="Z392" i="2"/>
  <c r="Z406" i="2" s="1"/>
  <c r="V383" i="2"/>
  <c r="V384" i="2"/>
  <c r="V385" i="2"/>
  <c r="V399" i="2" s="1"/>
  <c r="V386" i="2"/>
  <c r="V400" i="2" s="1"/>
  <c r="V387" i="2"/>
  <c r="V388" i="2"/>
  <c r="V389" i="2"/>
  <c r="V403" i="2" s="1"/>
  <c r="V390" i="2"/>
  <c r="V404" i="2" s="1"/>
  <c r="V391" i="2"/>
  <c r="V392" i="2"/>
  <c r="C46" i="6"/>
  <c r="AT55" i="5"/>
  <c r="I42" i="6" s="1"/>
  <c r="AV130" i="5"/>
  <c r="K45" i="6" s="1"/>
  <c r="AR130" i="5"/>
  <c r="G45" i="6" s="1"/>
  <c r="AN130" i="5"/>
  <c r="C45" i="6" s="1"/>
  <c r="AU130" i="5"/>
  <c r="J45" i="6" s="1"/>
  <c r="AQ130" i="5"/>
  <c r="F45" i="6" s="1"/>
  <c r="AW155" i="5"/>
  <c r="L46" i="6" s="1"/>
  <c r="AS155" i="5"/>
  <c r="H46" i="6" s="1"/>
  <c r="AO155" i="5"/>
  <c r="D46" i="6" s="1"/>
  <c r="AT155" i="5"/>
  <c r="I46" i="6" s="1"/>
  <c r="AP155" i="5"/>
  <c r="E46" i="6" s="1"/>
  <c r="AV80" i="5"/>
  <c r="K43" i="6" s="1"/>
  <c r="AR80" i="5"/>
  <c r="G43" i="6" s="1"/>
  <c r="AN80" i="5"/>
  <c r="AU80" i="5"/>
  <c r="J43" i="6" s="1"/>
  <c r="AQ80" i="5"/>
  <c r="F43" i="6" s="1"/>
  <c r="AV30" i="5"/>
  <c r="K41" i="6" s="1"/>
  <c r="AR30" i="5"/>
  <c r="G41" i="6" s="1"/>
  <c r="AN30" i="5"/>
  <c r="C41" i="6" s="1"/>
  <c r="AU30" i="5"/>
  <c r="J41" i="6" s="1"/>
  <c r="AQ30" i="5"/>
  <c r="F41" i="6" s="1"/>
  <c r="AP55" i="5"/>
  <c r="E42" i="6" s="1"/>
  <c r="AO55" i="5"/>
  <c r="D42" i="6" s="1"/>
  <c r="AJ105" i="5"/>
  <c r="I21" i="6" s="1"/>
  <c r="AF105" i="5"/>
  <c r="E21" i="6" s="1"/>
  <c r="AJ155" i="5"/>
  <c r="I23" i="6" s="1"/>
  <c r="AF155" i="5"/>
  <c r="E23" i="6" s="1"/>
  <c r="AJ55" i="5"/>
  <c r="I19" i="6" s="1"/>
  <c r="AF55" i="5"/>
  <c r="E19" i="6" s="1"/>
  <c r="AP143" i="5"/>
  <c r="AR143" i="5"/>
  <c r="AT143" i="5"/>
  <c r="AV143" i="5"/>
  <c r="AP43" i="5"/>
  <c r="AR43" i="5"/>
  <c r="AT43" i="5"/>
  <c r="AV43" i="5"/>
  <c r="AP93" i="5"/>
  <c r="AR93" i="5"/>
  <c r="AT93" i="5"/>
  <c r="AV93" i="5"/>
  <c r="AP118" i="5"/>
  <c r="AR118" i="5"/>
  <c r="AT118" i="5"/>
  <c r="AV118" i="5"/>
  <c r="AJ80" i="5"/>
  <c r="I20" i="6" s="1"/>
  <c r="AF80" i="5"/>
  <c r="E20" i="6" s="1"/>
  <c r="AM80" i="5"/>
  <c r="L20" i="6" s="1"/>
  <c r="AI80" i="5"/>
  <c r="H20" i="6" s="1"/>
  <c r="AE80" i="5"/>
  <c r="D20" i="6" s="1"/>
  <c r="AJ130" i="5"/>
  <c r="I22" i="6" s="1"/>
  <c r="AF130" i="5"/>
  <c r="E22" i="6" s="1"/>
  <c r="AM130" i="5"/>
  <c r="L22" i="6" s="1"/>
  <c r="AI130" i="5"/>
  <c r="H22" i="6" s="1"/>
  <c r="AE130" i="5"/>
  <c r="D22" i="6" s="1"/>
  <c r="AJ30" i="5"/>
  <c r="I18" i="6" s="1"/>
  <c r="AF30" i="5"/>
  <c r="E18" i="6" s="1"/>
  <c r="AM30" i="5"/>
  <c r="L18" i="6" s="1"/>
  <c r="AI30" i="5"/>
  <c r="H18" i="6" s="1"/>
  <c r="AE30" i="5"/>
  <c r="D18" i="6" s="1"/>
  <c r="C33" i="6"/>
  <c r="C36" i="6"/>
  <c r="AT18" i="5"/>
  <c r="I32" i="6" s="1"/>
  <c r="AP18" i="5"/>
  <c r="E32" i="6" s="1"/>
  <c r="AG18" i="5"/>
  <c r="F9" i="6" s="1"/>
  <c r="AE18" i="5"/>
  <c r="D9" i="6" s="1"/>
  <c r="E11" i="6"/>
  <c r="E13" i="6"/>
  <c r="M13" i="6" s="1"/>
  <c r="N13" i="6" s="1"/>
  <c r="AW68" i="5"/>
  <c r="L34" i="6" s="1"/>
  <c r="L38" i="6" s="1"/>
  <c r="AS68" i="5"/>
  <c r="H34" i="6" s="1"/>
  <c r="H38" i="6" s="1"/>
  <c r="AO68" i="5"/>
  <c r="D34" i="6" s="1"/>
  <c r="AT68" i="5"/>
  <c r="I34" i="6" s="1"/>
  <c r="AP68" i="5"/>
  <c r="E34" i="6" s="1"/>
  <c r="AH43" i="5"/>
  <c r="G10" i="6" s="1"/>
  <c r="AE43" i="5"/>
  <c r="D10" i="6" s="1"/>
  <c r="AE93" i="5"/>
  <c r="D12" i="6" s="1"/>
  <c r="AE143" i="5"/>
  <c r="D14" i="6" s="1"/>
  <c r="S572" i="2"/>
  <c r="AA572" i="2" s="1"/>
  <c r="AB572" i="2" s="1"/>
  <c r="AA558" i="2"/>
  <c r="AB558" i="2" s="1"/>
  <c r="S576" i="2"/>
  <c r="AA576" i="2" s="1"/>
  <c r="AB576" i="2" s="1"/>
  <c r="AA562" i="2"/>
  <c r="AB562" i="2" s="1"/>
  <c r="B575" i="2"/>
  <c r="Q575" i="2" s="1"/>
  <c r="R575" i="2" s="1"/>
  <c r="Q561" i="2"/>
  <c r="R561" i="2" s="1"/>
  <c r="B569" i="2"/>
  <c r="Q569" i="2" s="1"/>
  <c r="Q555" i="2"/>
  <c r="B46" i="2"/>
  <c r="Q36" i="2"/>
  <c r="Z502" i="2"/>
  <c r="Z503" i="2"/>
  <c r="Z517" i="2" s="1"/>
  <c r="Z504" i="2"/>
  <c r="Z518" i="2" s="1"/>
  <c r="Z505" i="2"/>
  <c r="Z519" i="2" s="1"/>
  <c r="Z506" i="2"/>
  <c r="Z520" i="2" s="1"/>
  <c r="Z507" i="2"/>
  <c r="Z521" i="2" s="1"/>
  <c r="Z508" i="2"/>
  <c r="Z522" i="2" s="1"/>
  <c r="Z509" i="2"/>
  <c r="Z523" i="2" s="1"/>
  <c r="Z510" i="2"/>
  <c r="Z524" i="2" s="1"/>
  <c r="Z511" i="2"/>
  <c r="Z525" i="2" s="1"/>
  <c r="X503" i="2"/>
  <c r="X504" i="2"/>
  <c r="X518" i="2" s="1"/>
  <c r="X505" i="2"/>
  <c r="X519" i="2" s="1"/>
  <c r="X506" i="2"/>
  <c r="X502" i="2"/>
  <c r="X507" i="2"/>
  <c r="X521" i="2" s="1"/>
  <c r="X508" i="2"/>
  <c r="X522" i="2" s="1"/>
  <c r="X509" i="2"/>
  <c r="X510" i="2"/>
  <c r="X511" i="2"/>
  <c r="X525" i="2" s="1"/>
  <c r="V502" i="2"/>
  <c r="V503" i="2"/>
  <c r="V517" i="2" s="1"/>
  <c r="V504" i="2"/>
  <c r="V518" i="2" s="1"/>
  <c r="V505" i="2"/>
  <c r="V519" i="2" s="1"/>
  <c r="V506" i="2"/>
  <c r="V507" i="2"/>
  <c r="V508" i="2"/>
  <c r="V522" i="2" s="1"/>
  <c r="V509" i="2"/>
  <c r="V510" i="2"/>
  <c r="V511" i="2"/>
  <c r="V525" i="2" s="1"/>
  <c r="T503" i="2"/>
  <c r="T517" i="2" s="1"/>
  <c r="T504" i="2"/>
  <c r="T505" i="2"/>
  <c r="T506" i="2"/>
  <c r="T520" i="2" s="1"/>
  <c r="T502" i="2"/>
  <c r="T507" i="2"/>
  <c r="T508" i="2"/>
  <c r="T522" i="2" s="1"/>
  <c r="T509" i="2"/>
  <c r="T523" i="2" s="1"/>
  <c r="T510" i="2"/>
  <c r="T524" i="2" s="1"/>
  <c r="T511" i="2"/>
  <c r="E35" i="6"/>
  <c r="L12" i="6"/>
  <c r="D22" i="3"/>
  <c r="D21" i="3"/>
  <c r="C388" i="2"/>
  <c r="C384" i="2"/>
  <c r="C398" i="2" s="1"/>
  <c r="C385" i="2"/>
  <c r="C386" i="2"/>
  <c r="C387" i="2"/>
  <c r="C401" i="2" s="1"/>
  <c r="C389" i="2"/>
  <c r="C403" i="2" s="1"/>
  <c r="C390" i="2"/>
  <c r="C404" i="2" s="1"/>
  <c r="C391" i="2"/>
  <c r="C392" i="2"/>
  <c r="C383" i="2"/>
  <c r="M384" i="2"/>
  <c r="M385" i="2"/>
  <c r="M386" i="2"/>
  <c r="M400" i="2" s="1"/>
  <c r="M387" i="2"/>
  <c r="M401" i="2" s="1"/>
  <c r="M389" i="2"/>
  <c r="M403" i="2" s="1"/>
  <c r="M390" i="2"/>
  <c r="M391" i="2"/>
  <c r="M392" i="2"/>
  <c r="M406" i="2" s="1"/>
  <c r="M388" i="2"/>
  <c r="M383" i="2"/>
  <c r="I384" i="2"/>
  <c r="I398" i="2" s="1"/>
  <c r="I385" i="2"/>
  <c r="I399" i="2" s="1"/>
  <c r="I386" i="2"/>
  <c r="I387" i="2"/>
  <c r="I389" i="2"/>
  <c r="I390" i="2"/>
  <c r="I404" i="2" s="1"/>
  <c r="I391" i="2"/>
  <c r="I405" i="2" s="1"/>
  <c r="I392" i="2"/>
  <c r="I388" i="2"/>
  <c r="I402" i="2" s="1"/>
  <c r="I383" i="2"/>
  <c r="E388" i="2"/>
  <c r="E402" i="2" s="1"/>
  <c r="E384" i="2"/>
  <c r="E385" i="2"/>
  <c r="E399" i="2" s="1"/>
  <c r="E386" i="2"/>
  <c r="E400" i="2" s="1"/>
  <c r="E387" i="2"/>
  <c r="E389" i="2"/>
  <c r="E390" i="2"/>
  <c r="E391" i="2"/>
  <c r="E405" i="2" s="1"/>
  <c r="E392" i="2"/>
  <c r="E406" i="2" s="1"/>
  <c r="E383" i="2"/>
  <c r="Y383" i="2"/>
  <c r="Y391" i="2"/>
  <c r="Y405" i="2" s="1"/>
  <c r="Y389" i="2"/>
  <c r="Y403" i="2" s="1"/>
  <c r="Y387" i="2"/>
  <c r="Y385" i="2"/>
  <c r="Y392" i="2"/>
  <c r="Y390" i="2"/>
  <c r="Y388" i="2"/>
  <c r="Y386" i="2"/>
  <c r="Y384" i="2"/>
  <c r="U383" i="2"/>
  <c r="U384" i="2"/>
  <c r="U385" i="2"/>
  <c r="U386" i="2"/>
  <c r="U387" i="2"/>
  <c r="U388" i="2"/>
  <c r="U389" i="2"/>
  <c r="U390" i="2"/>
  <c r="U391" i="2"/>
  <c r="U392" i="2"/>
  <c r="P384" i="2"/>
  <c r="P398" i="2" s="1"/>
  <c r="P385" i="2"/>
  <c r="P399" i="2" s="1"/>
  <c r="P386" i="2"/>
  <c r="P400" i="2" s="1"/>
  <c r="P387" i="2"/>
  <c r="P401" i="2" s="1"/>
  <c r="P389" i="2"/>
  <c r="P390" i="2"/>
  <c r="P391" i="2"/>
  <c r="P392" i="2"/>
  <c r="P388" i="2"/>
  <c r="P402" i="2" s="1"/>
  <c r="P383" i="2"/>
  <c r="L384" i="2"/>
  <c r="L385" i="2"/>
  <c r="L386" i="2"/>
  <c r="L387" i="2"/>
  <c r="L389" i="2"/>
  <c r="L403" i="2" s="1"/>
  <c r="L390" i="2"/>
  <c r="L404" i="2" s="1"/>
  <c r="L391" i="2"/>
  <c r="L405" i="2" s="1"/>
  <c r="L392" i="2"/>
  <c r="L406" i="2" s="1"/>
  <c r="L388" i="2"/>
  <c r="L383" i="2"/>
  <c r="H384" i="2"/>
  <c r="H398" i="2" s="1"/>
  <c r="H385" i="2"/>
  <c r="H399" i="2" s="1"/>
  <c r="H386" i="2"/>
  <c r="H400" i="2" s="1"/>
  <c r="H387" i="2"/>
  <c r="H401" i="2" s="1"/>
  <c r="H389" i="2"/>
  <c r="H390" i="2"/>
  <c r="H391" i="2"/>
  <c r="H392" i="2"/>
  <c r="H388" i="2"/>
  <c r="H402" i="2" s="1"/>
  <c r="H383" i="2"/>
  <c r="D388" i="2"/>
  <c r="D384" i="2"/>
  <c r="D398" i="2" s="1"/>
  <c r="D385" i="2"/>
  <c r="D399" i="2" s="1"/>
  <c r="D386" i="2"/>
  <c r="D400" i="2" s="1"/>
  <c r="D387" i="2"/>
  <c r="D401" i="2" s="1"/>
  <c r="D389" i="2"/>
  <c r="D390" i="2"/>
  <c r="D391" i="2"/>
  <c r="D392" i="2"/>
  <c r="D383" i="2"/>
  <c r="X383" i="2"/>
  <c r="X384" i="2"/>
  <c r="X385" i="2"/>
  <c r="X399" i="2" s="1"/>
  <c r="X386" i="2"/>
  <c r="X400" i="2" s="1"/>
  <c r="X387" i="2"/>
  <c r="X388" i="2"/>
  <c r="X389" i="2"/>
  <c r="X403" i="2" s="1"/>
  <c r="X390" i="2"/>
  <c r="X404" i="2" s="1"/>
  <c r="X391" i="2"/>
  <c r="X392" i="2"/>
  <c r="T383" i="2"/>
  <c r="T384" i="2"/>
  <c r="T398" i="2" s="1"/>
  <c r="T385" i="2"/>
  <c r="T399" i="2" s="1"/>
  <c r="T386" i="2"/>
  <c r="T387" i="2"/>
  <c r="T388" i="2"/>
  <c r="T402" i="2" s="1"/>
  <c r="T389" i="2"/>
  <c r="T403" i="2" s="1"/>
  <c r="T390" i="2"/>
  <c r="T391" i="2"/>
  <c r="T392" i="2"/>
  <c r="T406" i="2" s="1"/>
  <c r="H6" i="6"/>
  <c r="G29" i="6"/>
  <c r="C43" i="6"/>
  <c r="AT80" i="5"/>
  <c r="I43" i="6" s="1"/>
  <c r="AP80" i="5"/>
  <c r="E43" i="6" s="1"/>
  <c r="AW80" i="5"/>
  <c r="L43" i="6" s="1"/>
  <c r="AS80" i="5"/>
  <c r="H43" i="6" s="1"/>
  <c r="AO80" i="5"/>
  <c r="D43" i="6" s="1"/>
  <c r="AT30" i="5"/>
  <c r="I41" i="6" s="1"/>
  <c r="AP30" i="5"/>
  <c r="E41" i="6" s="1"/>
  <c r="AW30" i="5"/>
  <c r="L41" i="6" s="1"/>
  <c r="AS30" i="5"/>
  <c r="H41" i="6" s="1"/>
  <c r="AO30" i="5"/>
  <c r="D41" i="6" s="1"/>
  <c r="AN55" i="5"/>
  <c r="C42" i="6" s="1"/>
  <c r="AL105" i="5"/>
  <c r="K21" i="6" s="1"/>
  <c r="AH105" i="5"/>
  <c r="G21" i="6" s="1"/>
  <c r="AL155" i="5"/>
  <c r="K23" i="6" s="1"/>
  <c r="AH155" i="5"/>
  <c r="G23" i="6" s="1"/>
  <c r="AL55" i="5"/>
  <c r="K19" i="6" s="1"/>
  <c r="AH55" i="5"/>
  <c r="G19" i="6" s="1"/>
  <c r="E37" i="6"/>
  <c r="G37" i="6"/>
  <c r="I37" i="6"/>
  <c r="K37" i="6"/>
  <c r="E33" i="6"/>
  <c r="G33" i="6"/>
  <c r="I33" i="6"/>
  <c r="K33" i="6"/>
  <c r="G35" i="6"/>
  <c r="I35" i="6"/>
  <c r="K35" i="6"/>
  <c r="E36" i="6"/>
  <c r="G36" i="6"/>
  <c r="I36" i="6"/>
  <c r="K36" i="6"/>
  <c r="AL80" i="5"/>
  <c r="K20" i="6" s="1"/>
  <c r="AH80" i="5"/>
  <c r="G20" i="6" s="1"/>
  <c r="AD80" i="5"/>
  <c r="C20" i="6" s="1"/>
  <c r="AK80" i="5"/>
  <c r="J20" i="6" s="1"/>
  <c r="AG80" i="5"/>
  <c r="F20" i="6" s="1"/>
  <c r="AL130" i="5"/>
  <c r="K22" i="6" s="1"/>
  <c r="AH130" i="5"/>
  <c r="G22" i="6" s="1"/>
  <c r="AD130" i="5"/>
  <c r="C22" i="6" s="1"/>
  <c r="AK130" i="5"/>
  <c r="J22" i="6" s="1"/>
  <c r="AG130" i="5"/>
  <c r="F22" i="6" s="1"/>
  <c r="AL30" i="5"/>
  <c r="K18" i="6" s="1"/>
  <c r="AH30" i="5"/>
  <c r="G18" i="6" s="1"/>
  <c r="AD30" i="5"/>
  <c r="C18" i="6" s="1"/>
  <c r="AK30" i="5"/>
  <c r="J18" i="6" s="1"/>
  <c r="AG30" i="5"/>
  <c r="F18" i="6" s="1"/>
  <c r="F14" i="6"/>
  <c r="AV18" i="5"/>
  <c r="K32" i="6" s="1"/>
  <c r="AR18" i="5"/>
  <c r="G32" i="6" s="1"/>
  <c r="AF18" i="5"/>
  <c r="E9" i="6" s="1"/>
  <c r="C37" i="6"/>
  <c r="AU68" i="5"/>
  <c r="J34" i="6" s="1"/>
  <c r="AQ68" i="5"/>
  <c r="F34" i="6" s="1"/>
  <c r="F38" i="6" s="1"/>
  <c r="AV68" i="5"/>
  <c r="K34" i="6" s="1"/>
  <c r="AR68" i="5"/>
  <c r="G34" i="6" s="1"/>
  <c r="AN68" i="5"/>
  <c r="C34" i="6" s="1"/>
  <c r="AF43" i="5"/>
  <c r="E10" i="6" s="1"/>
  <c r="AF93" i="5"/>
  <c r="E12" i="6" s="1"/>
  <c r="AF143" i="5"/>
  <c r="E14" i="6" s="1"/>
  <c r="L15" i="6"/>
  <c r="M11" i="6" l="1"/>
  <c r="N11" i="6" s="1"/>
  <c r="G15" i="6"/>
  <c r="C21" i="6"/>
  <c r="D45" i="6"/>
  <c r="C44" i="6"/>
  <c r="M44" i="6" s="1"/>
  <c r="N44" i="6" s="1"/>
  <c r="D32" i="6"/>
  <c r="D38" i="6"/>
  <c r="H44" i="6"/>
  <c r="H15" i="6"/>
  <c r="K42" i="6"/>
  <c r="H23" i="6"/>
  <c r="J37" i="6"/>
  <c r="J38" i="6" s="1"/>
  <c r="I15" i="6"/>
  <c r="M12" i="6"/>
  <c r="N12" i="6" s="1"/>
  <c r="M42" i="6"/>
  <c r="N42" i="6" s="1"/>
  <c r="T404" i="2"/>
  <c r="T400" i="2"/>
  <c r="X406" i="2"/>
  <c r="X402" i="2"/>
  <c r="X398" i="2"/>
  <c r="D405" i="2"/>
  <c r="D403" i="2"/>
  <c r="H406" i="2"/>
  <c r="H404" i="2"/>
  <c r="L401" i="2"/>
  <c r="L399" i="2"/>
  <c r="P406" i="2"/>
  <c r="P404" i="2"/>
  <c r="U406" i="2"/>
  <c r="U404" i="2"/>
  <c r="U402" i="2"/>
  <c r="U400" i="2"/>
  <c r="U398" i="2"/>
  <c r="Y398" i="2"/>
  <c r="Y402" i="2"/>
  <c r="Y406" i="2"/>
  <c r="Y401" i="2"/>
  <c r="E403" i="2"/>
  <c r="E398" i="2"/>
  <c r="I406" i="2"/>
  <c r="I401" i="2"/>
  <c r="M404" i="2"/>
  <c r="M399" i="2"/>
  <c r="C405" i="2"/>
  <c r="C400" i="2"/>
  <c r="T525" i="2"/>
  <c r="T521" i="2"/>
  <c r="T518" i="2"/>
  <c r="V523" i="2"/>
  <c r="V521" i="2"/>
  <c r="X523" i="2"/>
  <c r="X520" i="2"/>
  <c r="V406" i="2"/>
  <c r="V402" i="2"/>
  <c r="V398" i="2"/>
  <c r="F400" i="2"/>
  <c r="F398" i="2"/>
  <c r="J401" i="2"/>
  <c r="J399" i="2"/>
  <c r="N406" i="2"/>
  <c r="N404" i="2"/>
  <c r="W406" i="2"/>
  <c r="W404" i="2"/>
  <c r="W402" i="2"/>
  <c r="W400" i="2"/>
  <c r="W398" i="2"/>
  <c r="G406" i="2"/>
  <c r="G401" i="2"/>
  <c r="K404" i="2"/>
  <c r="K399" i="2"/>
  <c r="O404" i="2"/>
  <c r="O401" i="2"/>
  <c r="U520" i="2"/>
  <c r="U518" i="2"/>
  <c r="W525" i="2"/>
  <c r="W523" i="2"/>
  <c r="W521" i="2"/>
  <c r="Y525" i="2"/>
  <c r="Y520" i="2"/>
  <c r="M568" i="2"/>
  <c r="M578" i="2" s="1"/>
  <c r="M579" i="2" s="1"/>
  <c r="M564" i="2"/>
  <c r="M565" i="2" s="1"/>
  <c r="I449" i="2"/>
  <c r="I459" i="2" s="1"/>
  <c r="I460" i="2" s="1"/>
  <c r="I445" i="2"/>
  <c r="I446" i="2" s="1"/>
  <c r="I516" i="2"/>
  <c r="I526" i="2" s="1"/>
  <c r="I527" i="2" s="1"/>
  <c r="I498" i="2"/>
  <c r="I499" i="2" s="1"/>
  <c r="E498" i="2"/>
  <c r="E499" i="2" s="1"/>
  <c r="E516" i="2"/>
  <c r="E526" i="2" s="1"/>
  <c r="E527" i="2" s="1"/>
  <c r="E568" i="2"/>
  <c r="E578" i="2" s="1"/>
  <c r="E579" i="2" s="1"/>
  <c r="E564" i="2"/>
  <c r="E565" i="2" s="1"/>
  <c r="V568" i="2"/>
  <c r="V578" i="2" s="1"/>
  <c r="V579" i="2" s="1"/>
  <c r="V564" i="2"/>
  <c r="V565" i="2" s="1"/>
  <c r="P516" i="2"/>
  <c r="P526" i="2" s="1"/>
  <c r="P527" i="2" s="1"/>
  <c r="P498" i="2"/>
  <c r="P499" i="2" s="1"/>
  <c r="P449" i="2"/>
  <c r="P459" i="2" s="1"/>
  <c r="P460" i="2" s="1"/>
  <c r="P445" i="2"/>
  <c r="P446" i="2" s="1"/>
  <c r="L568" i="2"/>
  <c r="L578" i="2" s="1"/>
  <c r="L579" i="2" s="1"/>
  <c r="L564" i="2"/>
  <c r="L565" i="2" s="1"/>
  <c r="H516" i="2"/>
  <c r="H526" i="2" s="1"/>
  <c r="H527" i="2" s="1"/>
  <c r="H498" i="2"/>
  <c r="H499" i="2" s="1"/>
  <c r="H449" i="2"/>
  <c r="H459" i="2" s="1"/>
  <c r="H460" i="2" s="1"/>
  <c r="H445" i="2"/>
  <c r="H446" i="2" s="1"/>
  <c r="Y568" i="2"/>
  <c r="Y578" i="2" s="1"/>
  <c r="Y579" i="2" s="1"/>
  <c r="Y564" i="2"/>
  <c r="Y565" i="2" s="1"/>
  <c r="U449" i="2"/>
  <c r="U459" i="2" s="1"/>
  <c r="U460" i="2" s="1"/>
  <c r="U445" i="2"/>
  <c r="U446" i="2" s="1"/>
  <c r="O449" i="2"/>
  <c r="O459" i="2" s="1"/>
  <c r="O460" i="2" s="1"/>
  <c r="O445" i="2"/>
  <c r="O446" i="2" s="1"/>
  <c r="K568" i="2"/>
  <c r="K578" i="2" s="1"/>
  <c r="K579" i="2" s="1"/>
  <c r="K564" i="2"/>
  <c r="K565" i="2" s="1"/>
  <c r="G449" i="2"/>
  <c r="G459" i="2" s="1"/>
  <c r="G460" i="2" s="1"/>
  <c r="G445" i="2"/>
  <c r="G446" i="2" s="1"/>
  <c r="C498" i="2"/>
  <c r="C499" i="2" s="1"/>
  <c r="C516" i="2"/>
  <c r="C526" i="2" s="1"/>
  <c r="C527" i="2" s="1"/>
  <c r="C449" i="2"/>
  <c r="C459" i="2" s="1"/>
  <c r="C460" i="2" s="1"/>
  <c r="C445" i="2"/>
  <c r="C446" i="2" s="1"/>
  <c r="C568" i="2"/>
  <c r="C578" i="2" s="1"/>
  <c r="C579" i="2" s="1"/>
  <c r="C564" i="2"/>
  <c r="C565" i="2" s="1"/>
  <c r="T449" i="2"/>
  <c r="T459" i="2" s="1"/>
  <c r="T460" i="2" s="1"/>
  <c r="T445" i="2"/>
  <c r="T446" i="2" s="1"/>
  <c r="T568" i="2"/>
  <c r="T578" i="2" s="1"/>
  <c r="T579" i="2" s="1"/>
  <c r="T564" i="2"/>
  <c r="T565" i="2" s="1"/>
  <c r="N516" i="2"/>
  <c r="N526" i="2" s="1"/>
  <c r="N527" i="2" s="1"/>
  <c r="N498" i="2"/>
  <c r="N499" i="2" s="1"/>
  <c r="N449" i="2"/>
  <c r="N459" i="2" s="1"/>
  <c r="N460" i="2" s="1"/>
  <c r="N445" i="2"/>
  <c r="N446" i="2" s="1"/>
  <c r="J568" i="2"/>
  <c r="J578" i="2" s="1"/>
  <c r="J579" i="2" s="1"/>
  <c r="J564" i="2"/>
  <c r="J565" i="2" s="1"/>
  <c r="F516" i="2"/>
  <c r="F526" i="2" s="1"/>
  <c r="F527" i="2" s="1"/>
  <c r="F498" i="2"/>
  <c r="F499" i="2" s="1"/>
  <c r="F449" i="2"/>
  <c r="F459" i="2" s="1"/>
  <c r="F460" i="2" s="1"/>
  <c r="F445" i="2"/>
  <c r="F446" i="2" s="1"/>
  <c r="F568" i="2"/>
  <c r="F578" i="2" s="1"/>
  <c r="F579" i="2" s="1"/>
  <c r="F564" i="2"/>
  <c r="F565" i="2" s="1"/>
  <c r="S454" i="2"/>
  <c r="AA454" i="2" s="1"/>
  <c r="AB454" i="2" s="1"/>
  <c r="AA440" i="2"/>
  <c r="AB440" i="2" s="1"/>
  <c r="S452" i="2"/>
  <c r="AA452" i="2" s="1"/>
  <c r="AB452" i="2" s="1"/>
  <c r="AA438" i="2"/>
  <c r="AB438" i="2" s="1"/>
  <c r="AA369" i="2"/>
  <c r="S379" i="2"/>
  <c r="S380" i="2" s="1"/>
  <c r="S449" i="2"/>
  <c r="AA435" i="2"/>
  <c r="S445" i="2"/>
  <c r="S446" i="2" s="1"/>
  <c r="S455" i="2"/>
  <c r="AA455" i="2" s="1"/>
  <c r="AB455" i="2" s="1"/>
  <c r="AA441" i="2"/>
  <c r="AB441" i="2" s="1"/>
  <c r="S451" i="2"/>
  <c r="AA451" i="2" s="1"/>
  <c r="AB451" i="2" s="1"/>
  <c r="AA437" i="2"/>
  <c r="AB437" i="2" s="1"/>
  <c r="W568" i="2"/>
  <c r="W578" i="2" s="1"/>
  <c r="W579" i="2" s="1"/>
  <c r="W564" i="2"/>
  <c r="W565" i="2" s="1"/>
  <c r="M449" i="2"/>
  <c r="M459" i="2" s="1"/>
  <c r="M460" i="2" s="1"/>
  <c r="M445" i="2"/>
  <c r="M446" i="2" s="1"/>
  <c r="M516" i="2"/>
  <c r="M526" i="2" s="1"/>
  <c r="M527" i="2" s="1"/>
  <c r="M498" i="2"/>
  <c r="M499" i="2" s="1"/>
  <c r="I568" i="2"/>
  <c r="I578" i="2" s="1"/>
  <c r="I579" i="2" s="1"/>
  <c r="I564" i="2"/>
  <c r="I565" i="2" s="1"/>
  <c r="E449" i="2"/>
  <c r="E459" i="2" s="1"/>
  <c r="E460" i="2" s="1"/>
  <c r="E445" i="2"/>
  <c r="E446" i="2" s="1"/>
  <c r="Z449" i="2"/>
  <c r="Z459" i="2" s="1"/>
  <c r="Z460" i="2" s="1"/>
  <c r="Z445" i="2"/>
  <c r="Z446" i="2" s="1"/>
  <c r="Z568" i="2"/>
  <c r="Z578" i="2" s="1"/>
  <c r="Z579" i="2" s="1"/>
  <c r="Z564" i="2"/>
  <c r="Z565" i="2" s="1"/>
  <c r="V449" i="2"/>
  <c r="V459" i="2" s="1"/>
  <c r="V460" i="2" s="1"/>
  <c r="V445" i="2"/>
  <c r="V446" i="2" s="1"/>
  <c r="P568" i="2"/>
  <c r="P578" i="2" s="1"/>
  <c r="P579" i="2" s="1"/>
  <c r="P564" i="2"/>
  <c r="P565" i="2" s="1"/>
  <c r="L516" i="2"/>
  <c r="L526" i="2" s="1"/>
  <c r="L527" i="2" s="1"/>
  <c r="L498" i="2"/>
  <c r="L499" i="2" s="1"/>
  <c r="L449" i="2"/>
  <c r="L459" i="2" s="1"/>
  <c r="L460" i="2" s="1"/>
  <c r="L445" i="2"/>
  <c r="L446" i="2" s="1"/>
  <c r="H568" i="2"/>
  <c r="H578" i="2" s="1"/>
  <c r="H579" i="2" s="1"/>
  <c r="H564" i="2"/>
  <c r="H565" i="2" s="1"/>
  <c r="D516" i="2"/>
  <c r="D526" i="2" s="1"/>
  <c r="D527" i="2" s="1"/>
  <c r="D498" i="2"/>
  <c r="D499" i="2" s="1"/>
  <c r="D449" i="2"/>
  <c r="D459" i="2" s="1"/>
  <c r="D460" i="2" s="1"/>
  <c r="D445" i="2"/>
  <c r="D446" i="2" s="1"/>
  <c r="D568" i="2"/>
  <c r="D578" i="2" s="1"/>
  <c r="D579" i="2" s="1"/>
  <c r="D564" i="2"/>
  <c r="D565" i="2" s="1"/>
  <c r="Y449" i="2"/>
  <c r="Y459" i="2" s="1"/>
  <c r="Y460" i="2" s="1"/>
  <c r="Y445" i="2"/>
  <c r="Y446" i="2" s="1"/>
  <c r="U568" i="2"/>
  <c r="U578" i="2" s="1"/>
  <c r="U579" i="2" s="1"/>
  <c r="U564" i="2"/>
  <c r="U565" i="2" s="1"/>
  <c r="O516" i="2"/>
  <c r="O526" i="2" s="1"/>
  <c r="O527" i="2" s="1"/>
  <c r="O498" i="2"/>
  <c r="O499" i="2" s="1"/>
  <c r="O568" i="2"/>
  <c r="O578" i="2" s="1"/>
  <c r="O579" i="2" s="1"/>
  <c r="O564" i="2"/>
  <c r="O565" i="2" s="1"/>
  <c r="K516" i="2"/>
  <c r="K526" i="2" s="1"/>
  <c r="K527" i="2" s="1"/>
  <c r="K498" i="2"/>
  <c r="K499" i="2" s="1"/>
  <c r="K449" i="2"/>
  <c r="K459" i="2" s="1"/>
  <c r="K460" i="2" s="1"/>
  <c r="K445" i="2"/>
  <c r="K446" i="2" s="1"/>
  <c r="G498" i="2"/>
  <c r="G499" i="2" s="1"/>
  <c r="G516" i="2"/>
  <c r="G526" i="2" s="1"/>
  <c r="G527" i="2" s="1"/>
  <c r="G568" i="2"/>
  <c r="G578" i="2" s="1"/>
  <c r="G579" i="2" s="1"/>
  <c r="G564" i="2"/>
  <c r="G565" i="2" s="1"/>
  <c r="X449" i="2"/>
  <c r="X459" i="2" s="1"/>
  <c r="X460" i="2" s="1"/>
  <c r="X445" i="2"/>
  <c r="X446" i="2" s="1"/>
  <c r="X568" i="2"/>
  <c r="X578" i="2" s="1"/>
  <c r="X579" i="2" s="1"/>
  <c r="X564" i="2"/>
  <c r="X565" i="2" s="1"/>
  <c r="N568" i="2"/>
  <c r="N578" i="2" s="1"/>
  <c r="N579" i="2" s="1"/>
  <c r="N564" i="2"/>
  <c r="N565" i="2" s="1"/>
  <c r="J516" i="2"/>
  <c r="J526" i="2" s="1"/>
  <c r="J527" i="2" s="1"/>
  <c r="J498" i="2"/>
  <c r="J499" i="2" s="1"/>
  <c r="J449" i="2"/>
  <c r="J459" i="2" s="1"/>
  <c r="J460" i="2" s="1"/>
  <c r="J445" i="2"/>
  <c r="J446" i="2" s="1"/>
  <c r="S458" i="2"/>
  <c r="AA458" i="2" s="1"/>
  <c r="AB458" i="2" s="1"/>
  <c r="AA444" i="2"/>
  <c r="AB444" i="2" s="1"/>
  <c r="S450" i="2"/>
  <c r="AA450" i="2" s="1"/>
  <c r="AB450" i="2" s="1"/>
  <c r="AA436" i="2"/>
  <c r="AB436" i="2" s="1"/>
  <c r="S456" i="2"/>
  <c r="AA456" i="2" s="1"/>
  <c r="AB456" i="2" s="1"/>
  <c r="AA442" i="2"/>
  <c r="AB442" i="2" s="1"/>
  <c r="S457" i="2"/>
  <c r="AA457" i="2" s="1"/>
  <c r="AB457" i="2" s="1"/>
  <c r="AA443" i="2"/>
  <c r="AB443" i="2" s="1"/>
  <c r="S453" i="2"/>
  <c r="AA453" i="2" s="1"/>
  <c r="AB453" i="2" s="1"/>
  <c r="AA439" i="2"/>
  <c r="AB439" i="2" s="1"/>
  <c r="S569" i="2"/>
  <c r="AA569" i="2" s="1"/>
  <c r="AB569" i="2" s="1"/>
  <c r="AA555" i="2"/>
  <c r="AB555" i="2" s="1"/>
  <c r="W449" i="2"/>
  <c r="W459" i="2" s="1"/>
  <c r="W460" i="2" s="1"/>
  <c r="W445" i="2"/>
  <c r="W446" i="2" s="1"/>
  <c r="M14" i="6"/>
  <c r="N14" i="6" s="1"/>
  <c r="M10" i="6"/>
  <c r="N10" i="6" s="1"/>
  <c r="T405" i="2"/>
  <c r="T401" i="2"/>
  <c r="X405" i="2"/>
  <c r="X401" i="2"/>
  <c r="D406" i="2"/>
  <c r="D404" i="2"/>
  <c r="D402" i="2"/>
  <c r="H405" i="2"/>
  <c r="H403" i="2"/>
  <c r="L402" i="2"/>
  <c r="L400" i="2"/>
  <c r="L398" i="2"/>
  <c r="P405" i="2"/>
  <c r="P403" i="2"/>
  <c r="U405" i="2"/>
  <c r="U403" i="2"/>
  <c r="U401" i="2"/>
  <c r="U399" i="2"/>
  <c r="Y400" i="2"/>
  <c r="Y404" i="2"/>
  <c r="Y399" i="2"/>
  <c r="E404" i="2"/>
  <c r="E401" i="2"/>
  <c r="I403" i="2"/>
  <c r="I400" i="2"/>
  <c r="M402" i="2"/>
  <c r="M405" i="2"/>
  <c r="M398" i="2"/>
  <c r="C406" i="2"/>
  <c r="C399" i="2"/>
  <c r="C402" i="2"/>
  <c r="T519" i="2"/>
  <c r="V524" i="2"/>
  <c r="V520" i="2"/>
  <c r="X524" i="2"/>
  <c r="X517" i="2"/>
  <c r="D24" i="6"/>
  <c r="D26" i="6" s="1"/>
  <c r="L24" i="6"/>
  <c r="I24" i="6"/>
  <c r="I26" i="6" s="1"/>
  <c r="J47" i="6"/>
  <c r="G47" i="6"/>
  <c r="V405" i="2"/>
  <c r="V401" i="2"/>
  <c r="F401" i="2"/>
  <c r="F399" i="2"/>
  <c r="J402" i="2"/>
  <c r="J400" i="2"/>
  <c r="J398" i="2"/>
  <c r="N405" i="2"/>
  <c r="N403" i="2"/>
  <c r="W405" i="2"/>
  <c r="W403" i="2"/>
  <c r="W401" i="2"/>
  <c r="W399" i="2"/>
  <c r="G403" i="2"/>
  <c r="G400" i="2"/>
  <c r="K402" i="2"/>
  <c r="K405" i="2"/>
  <c r="K398" i="2"/>
  <c r="O402" i="2"/>
  <c r="O403" i="2"/>
  <c r="O398" i="2"/>
  <c r="U519" i="2"/>
  <c r="U517" i="2"/>
  <c r="W524" i="2"/>
  <c r="W522" i="2"/>
  <c r="Y522" i="2"/>
  <c r="AA568" i="2"/>
  <c r="S578" i="2"/>
  <c r="S579" i="2" s="1"/>
  <c r="AA564" i="2"/>
  <c r="AB554" i="2"/>
  <c r="Q497" i="2"/>
  <c r="R497" i="2" s="1"/>
  <c r="B525" i="2"/>
  <c r="Q525" i="2" s="1"/>
  <c r="R525" i="2" s="1"/>
  <c r="Q493" i="2"/>
  <c r="R493" i="2" s="1"/>
  <c r="B521" i="2"/>
  <c r="Q521" i="2" s="1"/>
  <c r="R521" i="2" s="1"/>
  <c r="Q489" i="2"/>
  <c r="B517" i="2"/>
  <c r="Q517" i="2" s="1"/>
  <c r="B456" i="2"/>
  <c r="Q456" i="2" s="1"/>
  <c r="R456" i="2" s="1"/>
  <c r="Q442" i="2"/>
  <c r="R442" i="2" s="1"/>
  <c r="B452" i="2"/>
  <c r="Q452" i="2" s="1"/>
  <c r="R452" i="2" s="1"/>
  <c r="Q438" i="2"/>
  <c r="R438" i="2" s="1"/>
  <c r="B516" i="2"/>
  <c r="Q488" i="2"/>
  <c r="B498" i="2"/>
  <c r="B499" i="2" s="1"/>
  <c r="B522" i="2"/>
  <c r="Q522" i="2" s="1"/>
  <c r="R522" i="2" s="1"/>
  <c r="Q494" i="2"/>
  <c r="R494" i="2" s="1"/>
  <c r="B518" i="2"/>
  <c r="Q518" i="2" s="1"/>
  <c r="R518" i="2" s="1"/>
  <c r="Q490" i="2"/>
  <c r="R490" i="2" s="1"/>
  <c r="B449" i="2"/>
  <c r="Q435" i="2"/>
  <c r="B445" i="2"/>
  <c r="B446" i="2" s="1"/>
  <c r="B455" i="2"/>
  <c r="Q455" i="2" s="1"/>
  <c r="R455" i="2" s="1"/>
  <c r="Q441" i="2"/>
  <c r="R441" i="2" s="1"/>
  <c r="B451" i="2"/>
  <c r="Q451" i="2" s="1"/>
  <c r="R451" i="2" s="1"/>
  <c r="Q437" i="2"/>
  <c r="R437" i="2" s="1"/>
  <c r="M32" i="6"/>
  <c r="N32" i="6" s="1"/>
  <c r="R370" i="2"/>
  <c r="Q380" i="2"/>
  <c r="R380" i="2" s="1"/>
  <c r="Q495" i="2"/>
  <c r="R495" i="2" s="1"/>
  <c r="B523" i="2"/>
  <c r="Q523" i="2" s="1"/>
  <c r="R523" i="2" s="1"/>
  <c r="Q491" i="2"/>
  <c r="R491" i="2" s="1"/>
  <c r="B519" i="2"/>
  <c r="Q519" i="2" s="1"/>
  <c r="R519" i="2" s="1"/>
  <c r="B458" i="2"/>
  <c r="Q458" i="2" s="1"/>
  <c r="R458" i="2" s="1"/>
  <c r="Q444" i="2"/>
  <c r="R444" i="2" s="1"/>
  <c r="B454" i="2"/>
  <c r="Q454" i="2" s="1"/>
  <c r="R454" i="2" s="1"/>
  <c r="Q440" i="2"/>
  <c r="R440" i="2" s="1"/>
  <c r="B450" i="2"/>
  <c r="Q450" i="2" s="1"/>
  <c r="Q436" i="2"/>
  <c r="B524" i="2"/>
  <c r="Q524" i="2" s="1"/>
  <c r="R524" i="2" s="1"/>
  <c r="Q496" i="2"/>
  <c r="R496" i="2" s="1"/>
  <c r="B520" i="2"/>
  <c r="Q520" i="2" s="1"/>
  <c r="R520" i="2" s="1"/>
  <c r="Q492" i="2"/>
  <c r="R492" i="2" s="1"/>
  <c r="Q369" i="2"/>
  <c r="B379" i="2"/>
  <c r="B380" i="2" s="1"/>
  <c r="AA498" i="2"/>
  <c r="AB488" i="2"/>
  <c r="B457" i="2"/>
  <c r="Q457" i="2" s="1"/>
  <c r="R457" i="2" s="1"/>
  <c r="Q443" i="2"/>
  <c r="R443" i="2" s="1"/>
  <c r="B453" i="2"/>
  <c r="Q453" i="2" s="1"/>
  <c r="R453" i="2" s="1"/>
  <c r="Q439" i="2"/>
  <c r="R439" i="2" s="1"/>
  <c r="M34" i="6"/>
  <c r="N34" i="6" s="1"/>
  <c r="F24" i="6"/>
  <c r="K24" i="6"/>
  <c r="K26" i="6" s="1"/>
  <c r="H47" i="6"/>
  <c r="H49" i="6" s="1"/>
  <c r="E47" i="6"/>
  <c r="M19" i="6"/>
  <c r="N19" i="6" s="1"/>
  <c r="M23" i="6"/>
  <c r="N23" i="6" s="1"/>
  <c r="M21" i="6"/>
  <c r="N21" i="6" s="1"/>
  <c r="M18" i="6"/>
  <c r="C24" i="6"/>
  <c r="C26" i="6" s="1"/>
  <c r="D397" i="2"/>
  <c r="D407" i="2" s="1"/>
  <c r="D408" i="2" s="1"/>
  <c r="D393" i="2"/>
  <c r="D394" i="2" s="1"/>
  <c r="H397" i="2"/>
  <c r="H407" i="2" s="1"/>
  <c r="H408" i="2" s="1"/>
  <c r="H393" i="2"/>
  <c r="H394" i="2" s="1"/>
  <c r="L397" i="2"/>
  <c r="L407" i="2" s="1"/>
  <c r="L408" i="2" s="1"/>
  <c r="L393" i="2"/>
  <c r="L394" i="2" s="1"/>
  <c r="P397" i="2"/>
  <c r="P407" i="2" s="1"/>
  <c r="P408" i="2" s="1"/>
  <c r="P393" i="2"/>
  <c r="P394" i="2" s="1"/>
  <c r="E397" i="2"/>
  <c r="E407" i="2" s="1"/>
  <c r="E408" i="2" s="1"/>
  <c r="E393" i="2"/>
  <c r="E394" i="2" s="1"/>
  <c r="I397" i="2"/>
  <c r="I407" i="2" s="1"/>
  <c r="I408" i="2" s="1"/>
  <c r="I393" i="2"/>
  <c r="I394" i="2" s="1"/>
  <c r="M397" i="2"/>
  <c r="M407" i="2" s="1"/>
  <c r="M408" i="2" s="1"/>
  <c r="M393" i="2"/>
  <c r="M394" i="2" s="1"/>
  <c r="C397" i="2"/>
  <c r="C407" i="2" s="1"/>
  <c r="C408" i="2" s="1"/>
  <c r="C393" i="2"/>
  <c r="C394" i="2" s="1"/>
  <c r="R36" i="2"/>
  <c r="Q46" i="2"/>
  <c r="R46" i="2" s="1"/>
  <c r="Q565" i="2"/>
  <c r="R565" i="2" s="1"/>
  <c r="R555" i="2"/>
  <c r="M41" i="6"/>
  <c r="C47" i="6"/>
  <c r="F397" i="2"/>
  <c r="F407" i="2" s="1"/>
  <c r="F408" i="2" s="1"/>
  <c r="F393" i="2"/>
  <c r="F394" i="2" s="1"/>
  <c r="J397" i="2"/>
  <c r="J407" i="2" s="1"/>
  <c r="J408" i="2" s="1"/>
  <c r="J393" i="2"/>
  <c r="J394" i="2" s="1"/>
  <c r="N397" i="2"/>
  <c r="N407" i="2" s="1"/>
  <c r="N408" i="2" s="1"/>
  <c r="N393" i="2"/>
  <c r="N394" i="2" s="1"/>
  <c r="Q384" i="2"/>
  <c r="B398" i="2"/>
  <c r="Q398" i="2" s="1"/>
  <c r="Q388" i="2"/>
  <c r="R388" i="2" s="1"/>
  <c r="B402" i="2"/>
  <c r="Q402" i="2" s="1"/>
  <c r="R402" i="2" s="1"/>
  <c r="Q392" i="2"/>
  <c r="R392" i="2" s="1"/>
  <c r="B406" i="2"/>
  <c r="Q406" i="2" s="1"/>
  <c r="R406" i="2" s="1"/>
  <c r="Q385" i="2"/>
  <c r="R385" i="2" s="1"/>
  <c r="B399" i="2"/>
  <c r="Q399" i="2" s="1"/>
  <c r="R399" i="2" s="1"/>
  <c r="Q389" i="2"/>
  <c r="R389" i="2" s="1"/>
  <c r="B403" i="2"/>
  <c r="Q403" i="2" s="1"/>
  <c r="R403" i="2" s="1"/>
  <c r="S399" i="2"/>
  <c r="AA399" i="2" s="1"/>
  <c r="AB399" i="2" s="1"/>
  <c r="AA385" i="2"/>
  <c r="AB385" i="2" s="1"/>
  <c r="S403" i="2"/>
  <c r="AA403" i="2" s="1"/>
  <c r="AB403" i="2" s="1"/>
  <c r="AA389" i="2"/>
  <c r="AB389" i="2" s="1"/>
  <c r="AA384" i="2"/>
  <c r="AB384" i="2" s="1"/>
  <c r="S398" i="2"/>
  <c r="AA398" i="2" s="1"/>
  <c r="AB398" i="2" s="1"/>
  <c r="AA388" i="2"/>
  <c r="AB388" i="2" s="1"/>
  <c r="S402" i="2"/>
  <c r="AA402" i="2" s="1"/>
  <c r="AB402" i="2" s="1"/>
  <c r="AA392" i="2"/>
  <c r="AB392" i="2" s="1"/>
  <c r="S406" i="2"/>
  <c r="AA406" i="2" s="1"/>
  <c r="AB406" i="2" s="1"/>
  <c r="G397" i="2"/>
  <c r="G407" i="2" s="1"/>
  <c r="G408" i="2" s="1"/>
  <c r="G393" i="2"/>
  <c r="G394" i="2" s="1"/>
  <c r="K397" i="2"/>
  <c r="K407" i="2" s="1"/>
  <c r="K408" i="2" s="1"/>
  <c r="K393" i="2"/>
  <c r="K394" i="2" s="1"/>
  <c r="O397" i="2"/>
  <c r="O407" i="2" s="1"/>
  <c r="O408" i="2" s="1"/>
  <c r="O393" i="2"/>
  <c r="O394" i="2" s="1"/>
  <c r="AA502" i="2"/>
  <c r="S512" i="2"/>
  <c r="S513" i="2" s="1"/>
  <c r="S516" i="2"/>
  <c r="S519" i="2"/>
  <c r="AA519" i="2" s="1"/>
  <c r="AB519" i="2" s="1"/>
  <c r="AA505" i="2"/>
  <c r="AB505" i="2" s="1"/>
  <c r="S523" i="2"/>
  <c r="AA523" i="2" s="1"/>
  <c r="AB523" i="2" s="1"/>
  <c r="AA509" i="2"/>
  <c r="AB509" i="2" s="1"/>
  <c r="AA504" i="2"/>
  <c r="AB504" i="2" s="1"/>
  <c r="S518" i="2"/>
  <c r="AA518" i="2" s="1"/>
  <c r="AB518" i="2" s="1"/>
  <c r="AA508" i="2"/>
  <c r="AB508" i="2" s="1"/>
  <c r="S522" i="2"/>
  <c r="AA522" i="2" s="1"/>
  <c r="AB522" i="2" s="1"/>
  <c r="R79" i="2"/>
  <c r="Q89" i="2"/>
  <c r="R89" i="2" s="1"/>
  <c r="Q568" i="2"/>
  <c r="B578" i="2"/>
  <c r="B579" i="2" s="1"/>
  <c r="E15" i="6"/>
  <c r="M37" i="6"/>
  <c r="N37" i="6" s="1"/>
  <c r="G38" i="6"/>
  <c r="J24" i="6"/>
  <c r="J26" i="6" s="1"/>
  <c r="G24" i="6"/>
  <c r="G26" i="6" s="1"/>
  <c r="M22" i="6"/>
  <c r="N22" i="6" s="1"/>
  <c r="D47" i="6"/>
  <c r="L47" i="6"/>
  <c r="L49" i="6" s="1"/>
  <c r="I47" i="6"/>
  <c r="F15" i="6"/>
  <c r="F26" i="6" s="1"/>
  <c r="I38" i="6"/>
  <c r="M36" i="6"/>
  <c r="N36" i="6" s="1"/>
  <c r="H24" i="6"/>
  <c r="H26" i="6" s="1"/>
  <c r="E24" i="6"/>
  <c r="F47" i="6"/>
  <c r="F49" i="6" s="1"/>
  <c r="K47" i="6"/>
  <c r="H29" i="6"/>
  <c r="I6" i="6"/>
  <c r="T397" i="2"/>
  <c r="T407" i="2" s="1"/>
  <c r="T408" i="2" s="1"/>
  <c r="T393" i="2"/>
  <c r="T394" i="2" s="1"/>
  <c r="X397" i="2"/>
  <c r="X407" i="2" s="1"/>
  <c r="X408" i="2" s="1"/>
  <c r="X393" i="2"/>
  <c r="X394" i="2" s="1"/>
  <c r="U393" i="2"/>
  <c r="U394" i="2" s="1"/>
  <c r="U397" i="2"/>
  <c r="U407" i="2" s="1"/>
  <c r="U408" i="2" s="1"/>
  <c r="Y397" i="2"/>
  <c r="Y407" i="2" s="1"/>
  <c r="Y408" i="2" s="1"/>
  <c r="Y393" i="2"/>
  <c r="Y394" i="2" s="1"/>
  <c r="T516" i="2"/>
  <c r="T526" i="2" s="1"/>
  <c r="T527" i="2" s="1"/>
  <c r="T512" i="2"/>
  <c r="T513" i="2" s="1"/>
  <c r="V516" i="2"/>
  <c r="V526" i="2" s="1"/>
  <c r="V527" i="2" s="1"/>
  <c r="V512" i="2"/>
  <c r="V513" i="2" s="1"/>
  <c r="X516" i="2"/>
  <c r="X526" i="2" s="1"/>
  <c r="X527" i="2" s="1"/>
  <c r="X512" i="2"/>
  <c r="X513" i="2" s="1"/>
  <c r="Z512" i="2"/>
  <c r="Z513" i="2" s="1"/>
  <c r="Z516" i="2"/>
  <c r="Z526" i="2" s="1"/>
  <c r="Z527" i="2" s="1"/>
  <c r="Q579" i="2"/>
  <c r="R579" i="2" s="1"/>
  <c r="R569" i="2"/>
  <c r="D15" i="6"/>
  <c r="M9" i="6"/>
  <c r="V397" i="2"/>
  <c r="V407" i="2" s="1"/>
  <c r="V408" i="2" s="1"/>
  <c r="V393" i="2"/>
  <c r="V394" i="2" s="1"/>
  <c r="Z393" i="2"/>
  <c r="Z394" i="2" s="1"/>
  <c r="Z397" i="2"/>
  <c r="Z407" i="2" s="1"/>
  <c r="Z408" i="2" s="1"/>
  <c r="Q386" i="2"/>
  <c r="R386" i="2" s="1"/>
  <c r="B400" i="2"/>
  <c r="Q400" i="2" s="1"/>
  <c r="R400" i="2" s="1"/>
  <c r="Q390" i="2"/>
  <c r="R390" i="2" s="1"/>
  <c r="B404" i="2"/>
  <c r="Q404" i="2" s="1"/>
  <c r="R404" i="2" s="1"/>
  <c r="B397" i="2"/>
  <c r="Q383" i="2"/>
  <c r="B393" i="2"/>
  <c r="B394" i="2" s="1"/>
  <c r="Q387" i="2"/>
  <c r="R387" i="2" s="1"/>
  <c r="B401" i="2"/>
  <c r="Q401" i="2" s="1"/>
  <c r="R401" i="2" s="1"/>
  <c r="Q391" i="2"/>
  <c r="R391" i="2" s="1"/>
  <c r="B405" i="2"/>
  <c r="Q405" i="2" s="1"/>
  <c r="R405" i="2" s="1"/>
  <c r="W393" i="2"/>
  <c r="W394" i="2" s="1"/>
  <c r="W397" i="2"/>
  <c r="W407" i="2" s="1"/>
  <c r="W408" i="2" s="1"/>
  <c r="S401" i="2"/>
  <c r="AA401" i="2" s="1"/>
  <c r="AB401" i="2" s="1"/>
  <c r="AA387" i="2"/>
  <c r="AB387" i="2" s="1"/>
  <c r="S405" i="2"/>
  <c r="AA405" i="2" s="1"/>
  <c r="AB405" i="2" s="1"/>
  <c r="AA391" i="2"/>
  <c r="AB391" i="2" s="1"/>
  <c r="AA386" i="2"/>
  <c r="AB386" i="2" s="1"/>
  <c r="S400" i="2"/>
  <c r="AA400" i="2" s="1"/>
  <c r="AB400" i="2" s="1"/>
  <c r="AA390" i="2"/>
  <c r="AB390" i="2" s="1"/>
  <c r="S404" i="2"/>
  <c r="AA404" i="2" s="1"/>
  <c r="AB404" i="2" s="1"/>
  <c r="S397" i="2"/>
  <c r="AA383" i="2"/>
  <c r="S393" i="2"/>
  <c r="S394" i="2" s="1"/>
  <c r="S517" i="2"/>
  <c r="AA517" i="2" s="1"/>
  <c r="AB517" i="2" s="1"/>
  <c r="AA503" i="2"/>
  <c r="AB503" i="2" s="1"/>
  <c r="S521" i="2"/>
  <c r="AA521" i="2" s="1"/>
  <c r="AB521" i="2" s="1"/>
  <c r="AA507" i="2"/>
  <c r="AB507" i="2" s="1"/>
  <c r="S525" i="2"/>
  <c r="AA525" i="2" s="1"/>
  <c r="AB525" i="2" s="1"/>
  <c r="AA511" i="2"/>
  <c r="AB511" i="2" s="1"/>
  <c r="AA506" i="2"/>
  <c r="AB506" i="2" s="1"/>
  <c r="S520" i="2"/>
  <c r="AA520" i="2" s="1"/>
  <c r="AB520" i="2" s="1"/>
  <c r="AA510" i="2"/>
  <c r="AB510" i="2" s="1"/>
  <c r="S524" i="2"/>
  <c r="AA524" i="2" s="1"/>
  <c r="AB524" i="2" s="1"/>
  <c r="U512" i="2"/>
  <c r="U513" i="2" s="1"/>
  <c r="U516" i="2"/>
  <c r="U526" i="2" s="1"/>
  <c r="U527" i="2" s="1"/>
  <c r="W512" i="2"/>
  <c r="W513" i="2" s="1"/>
  <c r="W516" i="2"/>
  <c r="W526" i="2" s="1"/>
  <c r="W527" i="2" s="1"/>
  <c r="Y516" i="2"/>
  <c r="Y526" i="2" s="1"/>
  <c r="Y527" i="2" s="1"/>
  <c r="Y512" i="2"/>
  <c r="Y513" i="2" s="1"/>
  <c r="AB36" i="2"/>
  <c r="AA46" i="2"/>
  <c r="AB46" i="2" s="1"/>
  <c r="AA132" i="2"/>
  <c r="AB132" i="2" s="1"/>
  <c r="AB122" i="2"/>
  <c r="Q132" i="2"/>
  <c r="R132" i="2" s="1"/>
  <c r="R122" i="2"/>
  <c r="AB79" i="2"/>
  <c r="AA89" i="2"/>
  <c r="AB89" i="2" s="1"/>
  <c r="Q564" i="2"/>
  <c r="R564" i="2" s="1"/>
  <c r="R554" i="2"/>
  <c r="K38" i="6"/>
  <c r="M20" i="6"/>
  <c r="M43" i="6"/>
  <c r="E38" i="6"/>
  <c r="M33" i="6"/>
  <c r="N33" i="6" s="1"/>
  <c r="L26" i="6"/>
  <c r="M45" i="6"/>
  <c r="N45" i="6" s="1"/>
  <c r="M46" i="6"/>
  <c r="N46" i="6" s="1"/>
  <c r="M35" i="6"/>
  <c r="N35" i="6" s="1"/>
  <c r="C38" i="6"/>
  <c r="J49" i="6" l="1"/>
  <c r="E49" i="6"/>
  <c r="D49" i="6"/>
  <c r="G49" i="6"/>
  <c r="W466" i="2"/>
  <c r="W468" i="2"/>
  <c r="J468" i="2"/>
  <c r="J466" i="2"/>
  <c r="J533" i="2"/>
  <c r="J535" i="2"/>
  <c r="N587" i="2"/>
  <c r="N585" i="2"/>
  <c r="X585" i="2"/>
  <c r="X587" i="2"/>
  <c r="X466" i="2"/>
  <c r="X468" i="2"/>
  <c r="G587" i="2"/>
  <c r="G585" i="2"/>
  <c r="K468" i="2"/>
  <c r="K466" i="2"/>
  <c r="K533" i="2"/>
  <c r="K535" i="2"/>
  <c r="O587" i="2"/>
  <c r="O585" i="2"/>
  <c r="O533" i="2"/>
  <c r="O535" i="2"/>
  <c r="U585" i="2"/>
  <c r="U587" i="2"/>
  <c r="Y468" i="2"/>
  <c r="Y466" i="2"/>
  <c r="D587" i="2"/>
  <c r="D585" i="2"/>
  <c r="D468" i="2"/>
  <c r="D466" i="2"/>
  <c r="D535" i="2"/>
  <c r="D533" i="2"/>
  <c r="H587" i="2"/>
  <c r="H585" i="2"/>
  <c r="L468" i="2"/>
  <c r="L466" i="2"/>
  <c r="L535" i="2"/>
  <c r="L533" i="2"/>
  <c r="P587" i="2"/>
  <c r="P585" i="2"/>
  <c r="V466" i="2"/>
  <c r="V468" i="2"/>
  <c r="Z585" i="2"/>
  <c r="Z587" i="2"/>
  <c r="Z466" i="2"/>
  <c r="Z468" i="2"/>
  <c r="E468" i="2"/>
  <c r="E466" i="2"/>
  <c r="I587" i="2"/>
  <c r="I585" i="2"/>
  <c r="M533" i="2"/>
  <c r="M535" i="2"/>
  <c r="M468" i="2"/>
  <c r="M466" i="2"/>
  <c r="W585" i="2"/>
  <c r="W587" i="2"/>
  <c r="AA445" i="2"/>
  <c r="AB435" i="2"/>
  <c r="C533" i="2"/>
  <c r="C535" i="2"/>
  <c r="E533" i="2"/>
  <c r="E535" i="2"/>
  <c r="G533" i="2"/>
  <c r="G535" i="2"/>
  <c r="S459" i="2"/>
  <c r="S460" i="2" s="1"/>
  <c r="AA449" i="2"/>
  <c r="AA379" i="2"/>
  <c r="AB369" i="2"/>
  <c r="F587" i="2"/>
  <c r="F585" i="2"/>
  <c r="F468" i="2"/>
  <c r="F466" i="2"/>
  <c r="F533" i="2"/>
  <c r="F535" i="2"/>
  <c r="J587" i="2"/>
  <c r="J585" i="2"/>
  <c r="N468" i="2"/>
  <c r="N466" i="2"/>
  <c r="N533" i="2"/>
  <c r="N535" i="2"/>
  <c r="T585" i="2"/>
  <c r="T587" i="2"/>
  <c r="T466" i="2"/>
  <c r="T468" i="2"/>
  <c r="C587" i="2"/>
  <c r="C585" i="2"/>
  <c r="C468" i="2"/>
  <c r="C466" i="2"/>
  <c r="G468" i="2"/>
  <c r="G466" i="2"/>
  <c r="K587" i="2"/>
  <c r="K585" i="2"/>
  <c r="O468" i="2"/>
  <c r="O466" i="2"/>
  <c r="U466" i="2"/>
  <c r="U468" i="2"/>
  <c r="Y587" i="2"/>
  <c r="Y585" i="2"/>
  <c r="H468" i="2"/>
  <c r="H466" i="2"/>
  <c r="H533" i="2"/>
  <c r="H535" i="2"/>
  <c r="L587" i="2"/>
  <c r="L585" i="2"/>
  <c r="P468" i="2"/>
  <c r="P466" i="2"/>
  <c r="P533" i="2"/>
  <c r="P535" i="2"/>
  <c r="V585" i="2"/>
  <c r="V587" i="2"/>
  <c r="E587" i="2"/>
  <c r="E585" i="2"/>
  <c r="I533" i="2"/>
  <c r="I535" i="2"/>
  <c r="I468" i="2"/>
  <c r="I466" i="2"/>
  <c r="M587" i="2"/>
  <c r="M585" i="2"/>
  <c r="E26" i="6"/>
  <c r="AB564" i="2"/>
  <c r="AA565" i="2"/>
  <c r="AB565" i="2" s="1"/>
  <c r="AA578" i="2"/>
  <c r="AB568" i="2"/>
  <c r="S585" i="2"/>
  <c r="AA585" i="2" s="1"/>
  <c r="AB585" i="2" s="1"/>
  <c r="S587" i="2"/>
  <c r="AA587" i="2" s="1"/>
  <c r="AB587" i="2" s="1"/>
  <c r="R436" i="2"/>
  <c r="Q446" i="2"/>
  <c r="R446" i="2" s="1"/>
  <c r="R435" i="2"/>
  <c r="Q445" i="2"/>
  <c r="R445" i="2" s="1"/>
  <c r="Q516" i="2"/>
  <c r="B526" i="2"/>
  <c r="B527" i="2" s="1"/>
  <c r="Q499" i="2"/>
  <c r="R499" i="2" s="1"/>
  <c r="R489" i="2"/>
  <c r="AA499" i="2"/>
  <c r="AB499" i="2" s="1"/>
  <c r="AB498" i="2"/>
  <c r="Q379" i="2"/>
  <c r="R379" i="2" s="1"/>
  <c r="R369" i="2"/>
  <c r="R450" i="2"/>
  <c r="Q460" i="2"/>
  <c r="R460" i="2" s="1"/>
  <c r="B459" i="2"/>
  <c r="B460" i="2" s="1"/>
  <c r="Q449" i="2"/>
  <c r="Q498" i="2"/>
  <c r="R498" i="2" s="1"/>
  <c r="R488" i="2"/>
  <c r="R517" i="2"/>
  <c r="Q527" i="2"/>
  <c r="R527" i="2" s="1"/>
  <c r="N20" i="6"/>
  <c r="N43" i="6"/>
  <c r="Y533" i="2"/>
  <c r="Y535" i="2"/>
  <c r="AA393" i="2"/>
  <c r="AB383" i="2"/>
  <c r="W414" i="2"/>
  <c r="W416" i="2"/>
  <c r="Q397" i="2"/>
  <c r="B407" i="2"/>
  <c r="B408" i="2" s="1"/>
  <c r="V416" i="2"/>
  <c r="V414" i="2"/>
  <c r="X535" i="2"/>
  <c r="X533" i="2"/>
  <c r="V535" i="2"/>
  <c r="V533" i="2"/>
  <c r="T535" i="2"/>
  <c r="T533" i="2"/>
  <c r="Y416" i="2"/>
  <c r="Y414" i="2"/>
  <c r="X416" i="2"/>
  <c r="X414" i="2"/>
  <c r="T416" i="2"/>
  <c r="T414" i="2"/>
  <c r="B585" i="2"/>
  <c r="Q585" i="2" s="1"/>
  <c r="R585" i="2" s="1"/>
  <c r="B587" i="2"/>
  <c r="Q587" i="2" s="1"/>
  <c r="R587" i="2" s="1"/>
  <c r="AA516" i="2"/>
  <c r="S526" i="2"/>
  <c r="S527" i="2" s="1"/>
  <c r="AB502" i="2"/>
  <c r="AA512" i="2"/>
  <c r="O416" i="2"/>
  <c r="O414" i="2"/>
  <c r="K416" i="2"/>
  <c r="K414" i="2"/>
  <c r="G416" i="2"/>
  <c r="G414" i="2"/>
  <c r="R384" i="2"/>
  <c r="Q394" i="2"/>
  <c r="R394" i="2" s="1"/>
  <c r="N414" i="2"/>
  <c r="N416" i="2"/>
  <c r="J414" i="2"/>
  <c r="J416" i="2"/>
  <c r="F416" i="2"/>
  <c r="F414" i="2"/>
  <c r="M47" i="6"/>
  <c r="N47" i="6" s="1"/>
  <c r="N41" i="6"/>
  <c r="C416" i="2"/>
  <c r="C414" i="2"/>
  <c r="M416" i="2"/>
  <c r="M414" i="2"/>
  <c r="I416" i="2"/>
  <c r="I414" i="2"/>
  <c r="E416" i="2"/>
  <c r="E414" i="2"/>
  <c r="P416" i="2"/>
  <c r="P414" i="2"/>
  <c r="L416" i="2"/>
  <c r="L414" i="2"/>
  <c r="H416" i="2"/>
  <c r="H414" i="2"/>
  <c r="D416" i="2"/>
  <c r="D414" i="2"/>
  <c r="M24" i="6"/>
  <c r="N24" i="6" s="1"/>
  <c r="N18" i="6"/>
  <c r="I49" i="6"/>
  <c r="M38" i="6"/>
  <c r="N38" i="6" s="1"/>
  <c r="W533" i="2"/>
  <c r="W535" i="2"/>
  <c r="U533" i="2"/>
  <c r="U535" i="2"/>
  <c r="AA397" i="2"/>
  <c r="S407" i="2"/>
  <c r="S408" i="2" s="1"/>
  <c r="R383" i="2"/>
  <c r="Q393" i="2"/>
  <c r="R393" i="2" s="1"/>
  <c r="Z414" i="2"/>
  <c r="Z416" i="2"/>
  <c r="M15" i="6"/>
  <c r="N15" i="6" s="1"/>
  <c r="N9" i="6"/>
  <c r="Z533" i="2"/>
  <c r="Z535" i="2"/>
  <c r="U414" i="2"/>
  <c r="U416" i="2"/>
  <c r="J6" i="6"/>
  <c r="I29" i="6"/>
  <c r="Q578" i="2"/>
  <c r="R578" i="2" s="1"/>
  <c r="R568" i="2"/>
  <c r="Q408" i="2"/>
  <c r="R408" i="2" s="1"/>
  <c r="R398" i="2"/>
  <c r="K49" i="6"/>
  <c r="C49" i="6"/>
  <c r="AA459" i="2" l="1"/>
  <c r="AB449" i="2"/>
  <c r="AA380" i="2"/>
  <c r="AB380" i="2" s="1"/>
  <c r="AB379" i="2"/>
  <c r="S468" i="2"/>
  <c r="AA468" i="2" s="1"/>
  <c r="AB468" i="2" s="1"/>
  <c r="S466" i="2"/>
  <c r="AA466" i="2" s="1"/>
  <c r="AB466" i="2" s="1"/>
  <c r="AA446" i="2"/>
  <c r="AB446" i="2" s="1"/>
  <c r="AB445" i="2"/>
  <c r="AB578" i="2"/>
  <c r="AA579" i="2"/>
  <c r="AB579" i="2" s="1"/>
  <c r="B468" i="2"/>
  <c r="Q468" i="2" s="1"/>
  <c r="R468" i="2" s="1"/>
  <c r="B466" i="2"/>
  <c r="Q466" i="2" s="1"/>
  <c r="R466" i="2" s="1"/>
  <c r="R516" i="2"/>
  <c r="Q526" i="2"/>
  <c r="R526" i="2" s="1"/>
  <c r="Q459" i="2"/>
  <c r="R459" i="2" s="1"/>
  <c r="N57" i="6" s="1"/>
  <c r="N63" i="6" s="1"/>
  <c r="R449" i="2"/>
  <c r="B533" i="2"/>
  <c r="Q533" i="2" s="1"/>
  <c r="R533" i="2" s="1"/>
  <c r="B535" i="2"/>
  <c r="Q535" i="2" s="1"/>
  <c r="R535" i="2" s="1"/>
  <c r="J29" i="6"/>
  <c r="K6" i="6"/>
  <c r="AB397" i="2"/>
  <c r="AA407" i="2"/>
  <c r="AA526" i="2"/>
  <c r="AB516" i="2"/>
  <c r="Q407" i="2"/>
  <c r="R407" i="2" s="1"/>
  <c r="N56" i="6" s="1"/>
  <c r="N62" i="6" s="1"/>
  <c r="R397" i="2"/>
  <c r="AA394" i="2"/>
  <c r="AB394" i="2" s="1"/>
  <c r="AB393" i="2"/>
  <c r="M49" i="6"/>
  <c r="N49" i="6" s="1"/>
  <c r="M26" i="6"/>
  <c r="N26" i="6" s="1"/>
  <c r="S416" i="2"/>
  <c r="AA416" i="2" s="1"/>
  <c r="AB416" i="2" s="1"/>
  <c r="S414" i="2"/>
  <c r="AA414" i="2" s="1"/>
  <c r="AB414" i="2" s="1"/>
  <c r="AA513" i="2"/>
  <c r="AB513" i="2" s="1"/>
  <c r="AB512" i="2"/>
  <c r="S535" i="2"/>
  <c r="AA535" i="2" s="1"/>
  <c r="AB535" i="2" s="1"/>
  <c r="S533" i="2"/>
  <c r="AA533" i="2" s="1"/>
  <c r="AB533" i="2" s="1"/>
  <c r="B416" i="2"/>
  <c r="Q416" i="2" s="1"/>
  <c r="R416" i="2" s="1"/>
  <c r="B414" i="2"/>
  <c r="Q414" i="2" s="1"/>
  <c r="R414" i="2" s="1"/>
  <c r="AA460" i="2" l="1"/>
  <c r="AB460" i="2" s="1"/>
  <c r="AB459" i="2"/>
  <c r="N84" i="6"/>
  <c r="N85" i="6"/>
  <c r="N78" i="6"/>
  <c r="N79" i="6"/>
  <c r="N73" i="6"/>
  <c r="N72" i="6"/>
  <c r="N67" i="6"/>
  <c r="AB526" i="2"/>
  <c r="AA527" i="2"/>
  <c r="AB527" i="2" s="1"/>
  <c r="N66" i="6"/>
  <c r="N77" i="6"/>
  <c r="N76" i="6"/>
  <c r="N71" i="6"/>
  <c r="N70" i="6"/>
  <c r="N83" i="6"/>
  <c r="N82" i="6"/>
  <c r="AA408" i="2"/>
  <c r="AB408" i="2" s="1"/>
  <c r="AB407" i="2"/>
  <c r="L6" i="6"/>
  <c r="L29" i="6" s="1"/>
  <c r="K29" i="6"/>
</calcChain>
</file>

<file path=xl/sharedStrings.xml><?xml version="1.0" encoding="utf-8"?>
<sst xmlns="http://schemas.openxmlformats.org/spreadsheetml/2006/main" count="615" uniqueCount="277">
  <si>
    <t>Total</t>
  </si>
  <si>
    <t>YLD per case</t>
  </si>
  <si>
    <t>YLL per death</t>
  </si>
  <si>
    <t>HEALTH SERVICE USE</t>
  </si>
  <si>
    <t>Pharmacy</t>
  </si>
  <si>
    <t>Unit: Full cost per health service or other service provided</t>
  </si>
  <si>
    <t>Patient transport costs for any formal care</t>
  </si>
  <si>
    <t>PRODUCTIVITY</t>
  </si>
  <si>
    <t>Unit: Average number of days taken off per disease</t>
  </si>
  <si>
    <t>Human Capital Approach</t>
  </si>
  <si>
    <t>Health care costs</t>
  </si>
  <si>
    <t>Health-related productivity costs</t>
  </si>
  <si>
    <t>Premature mortality costs</t>
  </si>
  <si>
    <t>Total costs, per disease</t>
  </si>
  <si>
    <t>National values (annual)</t>
  </si>
  <si>
    <t>Opportunity cost of time (compared to average wage)</t>
  </si>
  <si>
    <t>Working days per year (for daily rate calculation)</t>
  </si>
  <si>
    <t>Range</t>
  </si>
  <si>
    <t>Low</t>
  </si>
  <si>
    <t>Mid</t>
  </si>
  <si>
    <t>High</t>
  </si>
  <si>
    <t>Average present value of lifetime income of people dying at age:</t>
  </si>
  <si>
    <t>0-4 yrs (average death at 2.5 years)</t>
  </si>
  <si>
    <t>5-14 yrs (average death at 10 years)</t>
  </si>
  <si>
    <t>15-65 yrs (average death at 40 years)</t>
  </si>
  <si>
    <t>VOSL Approach</t>
  </si>
  <si>
    <t>VOSL at different income elasticities</t>
  </si>
  <si>
    <t>1.0 income elasticity, converted at official exchange rates</t>
  </si>
  <si>
    <t>0.8 income elasticity, converted at official exchange rates</t>
  </si>
  <si>
    <t>0.6 income elasticity, converted at official exchange rates</t>
  </si>
  <si>
    <t>1.0 income elasticity, converted at purchasing power parity</t>
  </si>
  <si>
    <t>Notes</t>
  </si>
  <si>
    <t>(1) An approximate social rate of time preference (3% is commonly used for health outcomes).</t>
  </si>
  <si>
    <t>(2) This should reflect long-term trend, and not short-term rates which may be high.</t>
  </si>
  <si>
    <t>(3) The rate used in the excel PV formula is here (1+r)/(1+g)-1 where r is discount rate and g is GDP/capita growth rate.</t>
  </si>
  <si>
    <t xml:space="preserve">This rate is derived from the present value of GDP/capita for any given year, i.e., GDP/cap*((1+g)/(1+r))^n </t>
  </si>
  <si>
    <t>D5: Outpatient visit rates</t>
  </si>
  <si>
    <t>D7: Length of inpatient stay</t>
  </si>
  <si>
    <t>Unit: Cost per year, per age group</t>
  </si>
  <si>
    <t>Cost per person (all population)</t>
  </si>
  <si>
    <t>Cost per person (those affected)</t>
  </si>
  <si>
    <t>DAMAGE COSTS</t>
  </si>
  <si>
    <t>Unit: Currency units per day</t>
  </si>
  <si>
    <t>D14: Value of life</t>
  </si>
  <si>
    <t>Unit: Currency units per premature death</t>
  </si>
  <si>
    <t>Economic value - value of a statistical life (willingness to pay)</t>
  </si>
  <si>
    <t>D15: Full damage costs</t>
  </si>
  <si>
    <t>D16: Marginal (budget) damage costs</t>
  </si>
  <si>
    <t>Economic value of a day spent sick</t>
  </si>
  <si>
    <t>Output values for damage costs</t>
  </si>
  <si>
    <t>D13: Value of productive time loss</t>
  </si>
  <si>
    <t>VALUATION</t>
  </si>
  <si>
    <t>D8: Days off productive activities</t>
  </si>
  <si>
    <t>D9: Full unit costs of outpatient health care</t>
  </si>
  <si>
    <t>D11: Marginal unit costs of outpatient health care</t>
  </si>
  <si>
    <t>HEALTH IMPACT MEASUREMENT</t>
  </si>
  <si>
    <t>Present value in year 0.</t>
  </si>
  <si>
    <t>National population</t>
  </si>
  <si>
    <t>Population affected</t>
  </si>
  <si>
    <t>Year</t>
  </si>
  <si>
    <t>National GDP per capita</t>
  </si>
  <si>
    <t>Duration of disability (year)</t>
  </si>
  <si>
    <t>Disability weighting</t>
  </si>
  <si>
    <t>D10: Full unit costs of inpatient care</t>
  </si>
  <si>
    <t>Unit: Full unit cost per inpatient day</t>
  </si>
  <si>
    <t>Unit: Budget impact per inpatient day</t>
  </si>
  <si>
    <t>D12: Marginal unit costs of inpatient care</t>
  </si>
  <si>
    <t>Unit: Budget impact per outpatient visit</t>
  </si>
  <si>
    <t>Marginal damage costs per population</t>
  </si>
  <si>
    <t>Full damage costs per population</t>
  </si>
  <si>
    <t>Value of Life (year)</t>
  </si>
  <si>
    <t>Unit: Average days per inpatient admission</t>
  </si>
  <si>
    <t>Unit: Total climate change-attributed cases per year</t>
  </si>
  <si>
    <t>Unit: Total climate change-attributed deaths per year</t>
  </si>
  <si>
    <t>Unit: Total climate change-attributed DALY burden per year per condition</t>
  </si>
  <si>
    <t>Input values for damage costs</t>
  </si>
  <si>
    <t>1. Sensitization &amp; advocacy</t>
  </si>
  <si>
    <t>Resource use actions</t>
  </si>
  <si>
    <t>Unit of measurement</t>
  </si>
  <si>
    <t>Units consumed</t>
  </si>
  <si>
    <t>Recurrent costs: resources used on an annual basis</t>
  </si>
  <si>
    <t>Recurrent cost sub-total</t>
  </si>
  <si>
    <t>A1</t>
  </si>
  <si>
    <t>A2</t>
  </si>
  <si>
    <t>A3</t>
  </si>
  <si>
    <t>A4</t>
  </si>
  <si>
    <t>A5</t>
  </si>
  <si>
    <t>A6</t>
  </si>
  <si>
    <t>A7</t>
  </si>
  <si>
    <t>Adaptation actions</t>
  </si>
  <si>
    <t>Actual resource use and unit cost</t>
  </si>
  <si>
    <t>A8</t>
  </si>
  <si>
    <t>Full unit price</t>
  </si>
  <si>
    <t>Investment cost sub-total</t>
  </si>
  <si>
    <t>A9</t>
  </si>
  <si>
    <t>Responsible implementing agent</t>
  </si>
  <si>
    <t>Implementing agent</t>
  </si>
  <si>
    <t>% of final cost incurred by</t>
  </si>
  <si>
    <t>Annual recurrent costs</t>
  </si>
  <si>
    <t>Investment costs</t>
  </si>
  <si>
    <t>Cost type and payee</t>
  </si>
  <si>
    <t>2. Policy processes on climate change adaptation</t>
  </si>
  <si>
    <t>3. Capacity-building</t>
  </si>
  <si>
    <t>4. Technical work, evidence-building</t>
  </si>
  <si>
    <t>Service</t>
  </si>
  <si>
    <t>Unit: Cost per year</t>
  </si>
  <si>
    <t>D1b. Mortality (deaths)</t>
  </si>
  <si>
    <t>D1a. Morbidity (cases)</t>
  </si>
  <si>
    <t>D1c. DALY</t>
  </si>
  <si>
    <t>D2a. Morbidity (cases)</t>
  </si>
  <si>
    <t>D2b. Mortality (deaths)</t>
  </si>
  <si>
    <t>D2c. DALY</t>
  </si>
  <si>
    <t>D3a. Morbidity (cases)</t>
  </si>
  <si>
    <t>D3b. Mortality (deaths)</t>
  </si>
  <si>
    <t>D3c. DALY</t>
  </si>
  <si>
    <t>D4: Outpatient consultations</t>
  </si>
  <si>
    <t>Any health care provider (excluding direct pharmacy visits)</t>
  </si>
  <si>
    <t>D6: Inpatient admissions</t>
  </si>
  <si>
    <t>Any health care provider (outpatient visits) unit costs</t>
  </si>
  <si>
    <t>Any health care provider (inpatient day) unit costs</t>
  </si>
  <si>
    <t>Any health care provider (outpatient visit) unit costs</t>
  </si>
  <si>
    <t>Ministry of Health</t>
  </si>
  <si>
    <t>Local Governments</t>
  </si>
  <si>
    <t>Support agencies</t>
  </si>
  <si>
    <t>Total costs using existing budget sources and health system resources</t>
  </si>
  <si>
    <t>Total costs to be met from addition (new) budget sources</t>
  </si>
  <si>
    <t>Public Health Institutions</t>
  </si>
  <si>
    <t>Other National Agencies</t>
  </si>
  <si>
    <t>Social Infrastructure</t>
  </si>
  <si>
    <t>Unit: Total cases per year</t>
  </si>
  <si>
    <t>Unit: Total deaths per year</t>
  </si>
  <si>
    <t>Unit: Total DALY burden per year per condition</t>
  </si>
  <si>
    <t>Unit: Total heat wave cases per year</t>
  </si>
  <si>
    <t>Unit: Total heat wave deaths per year</t>
  </si>
  <si>
    <t>Unit: Total heat wave DALY burden per year per condition</t>
  </si>
  <si>
    <t>Unit: proportion of disease cases seeking care per provider (%)</t>
  </si>
  <si>
    <t>Unit: proportion of disease cases seeking formal care that are admitted</t>
  </si>
  <si>
    <t>Lifespan of investment</t>
  </si>
  <si>
    <t>Benefit-cost ratio</t>
  </si>
  <si>
    <t>2021-2030</t>
  </si>
  <si>
    <t>2031-2040</t>
  </si>
  <si>
    <t>2041-2050</t>
  </si>
  <si>
    <t>2051-2060</t>
  </si>
  <si>
    <t>2061-2070</t>
  </si>
  <si>
    <t>2081-2090</t>
  </si>
  <si>
    <t>2091-2100</t>
  </si>
  <si>
    <t>Sum 2021-2100</t>
  </si>
  <si>
    <t>Cost per case averted</t>
  </si>
  <si>
    <t>Cost per death averted</t>
  </si>
  <si>
    <t>Cost per DALY averted</t>
  </si>
  <si>
    <t>Economic value - human capital approach - adult value</t>
  </si>
  <si>
    <t>Total cost (LC)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</si>
  <si>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</si>
  <si>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</si>
  <si>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</si>
  <si>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</si>
  <si>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</si>
  <si>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</si>
  <si>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</si>
  <si>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</si>
  <si>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</si>
  <si>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</si>
  <si>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Period incurred</t>
  </si>
  <si>
    <t>Unit: Average visits per case of disease seeking treatment from a provider</t>
  </si>
  <si>
    <t>Total (in year cost incurred)</t>
  </si>
  <si>
    <t>Total (present value of future cost)</t>
  </si>
  <si>
    <t>Cell to be filled in</t>
  </si>
  <si>
    <t xml:space="preserve">                 </t>
  </si>
  <si>
    <t xml:space="preserve">Investment costs: infrastructure or training with multi-year validity </t>
  </si>
  <si>
    <t>Investment costs: infrastructure or training with multi-year validity</t>
  </si>
  <si>
    <t>Full costs</t>
  </si>
  <si>
    <t>Marginal (cash) unit cost</t>
  </si>
  <si>
    <t>Don't fill in data (not relevant)</t>
  </si>
  <si>
    <t>Other agent (write name)</t>
  </si>
  <si>
    <t>Households / beneficiaries</t>
  </si>
  <si>
    <t>Full cost to implementing agent</t>
  </si>
  <si>
    <t>Full cost to household / beneficiary</t>
  </si>
  <si>
    <t>Full cost to other agent</t>
  </si>
  <si>
    <t>e.g. National Health Institute &amp; Public Health Centres</t>
  </si>
  <si>
    <t>e.g. Hospitals, schools, social services (e.g. nursing and retirement homes)</t>
  </si>
  <si>
    <t>e.g. Hydrology, crisis management, Defense, Labour</t>
  </si>
  <si>
    <t>e.g. WHO, UNDP, Red Cross, etc</t>
  </si>
  <si>
    <t>Total (check = 100%)</t>
  </si>
  <si>
    <t>A11</t>
  </si>
  <si>
    <t>A10</t>
  </si>
  <si>
    <t>A12</t>
  </si>
  <si>
    <t>Allocation of cost to activity (%)</t>
  </si>
  <si>
    <t>Full costs (allocated)</t>
  </si>
  <si>
    <t>Full allocated cost to implementing agent</t>
  </si>
  <si>
    <t>Full allocated cost to household / beneficiary</t>
  </si>
  <si>
    <t>Full allocated cost to other agent</t>
  </si>
  <si>
    <t>Financial costs (requires financing)</t>
  </si>
  <si>
    <t>Financial costs (allocated)</t>
  </si>
  <si>
    <t>Full cost (by year)</t>
  </si>
  <si>
    <t>A13</t>
  </si>
  <si>
    <t>A14</t>
  </si>
  <si>
    <t>Financial cost (by year)</t>
  </si>
  <si>
    <t>Years where investment is repeated (enter '1' when it is repeated, and '0' when it is not repeated)</t>
  </si>
  <si>
    <t>Years where recurrent cost is incurred (enter '1' when it is incurred, and '0' when it is not incurred)</t>
  </si>
  <si>
    <t>Period undertaken and costs incurred</t>
  </si>
  <si>
    <t>Full allocated cost (by year)</t>
  </si>
  <si>
    <t>Financial allocated cost (by year)</t>
  </si>
  <si>
    <t>National GDP per capita (local currency)</t>
  </si>
  <si>
    <t>Present value of Lifetime income age 1-65 yrs</t>
  </si>
  <si>
    <t>Present value of Lifetime income age 2.5-15 yrs</t>
  </si>
  <si>
    <t>Present value of Lifetime income age 10-15 yrs</t>
  </si>
  <si>
    <t>GDP per capita at official exchange rates (local currency)</t>
  </si>
  <si>
    <t>GDP per capita at purchasing power parity (local currency)</t>
  </si>
  <si>
    <t>Opportunity cost of time (compared to average wage) (%)</t>
  </si>
  <si>
    <t>D1. Total health impact of diseases</t>
  </si>
  <si>
    <t>D3. Total health impacts attributed to climate change</t>
  </si>
  <si>
    <t>DAMAGE COSTS OF HEALTH CONDITIONS, ATTRIBUTED TO CLIMATE CHANGE</t>
  </si>
  <si>
    <t>DAMAGE COSTS OF HEALTH CONDITION ATTRIBUTED TO OVERALL ENVIRONMENTAL FACTORS</t>
  </si>
  <si>
    <t>Total health costs attributed to climate change, for diseases under study</t>
  </si>
  <si>
    <t>Average annual undiscounted health cost - full cost</t>
  </si>
  <si>
    <t>Average annual undiscounted health cost - financial cost</t>
  </si>
  <si>
    <t>Avertible health costs attributed to climate change, for diseases under study</t>
  </si>
  <si>
    <t>Annualized costs (baseline year)</t>
  </si>
  <si>
    <t>2071-2080</t>
  </si>
  <si>
    <t>Annual Average</t>
  </si>
  <si>
    <t>Sum (15 years)</t>
  </si>
  <si>
    <t>Proportion of climate-change attributable health impacts averted through adaptation actions</t>
  </si>
  <si>
    <t>Annual discount rate of future income (%)</t>
  </si>
  <si>
    <t>Income per capita real annual growth rate (long-term) (%)</t>
  </si>
  <si>
    <t>Proxy for average annual income (per capita) (local currency)</t>
  </si>
  <si>
    <t>National average wage (annual) (local currency)</t>
  </si>
  <si>
    <t>Costs Incurred By Financing Agent</t>
  </si>
  <si>
    <t>ADAPTATION COSTS - GENERAL ACTIONS (covering multiple purposes)</t>
  </si>
  <si>
    <t>ADAPTATION COSTS - SPECIFIC ACTIONS (covering single purposes)</t>
  </si>
  <si>
    <t>SUMMARY RESULTS</t>
  </si>
  <si>
    <t>1. ADAPTATION COSTS</t>
  </si>
  <si>
    <t>2. SUMMARY STATISTICS</t>
  </si>
  <si>
    <t>Output or summary result</t>
  </si>
  <si>
    <t>Key</t>
  </si>
  <si>
    <t>Economic values</t>
  </si>
  <si>
    <t>DALY values</t>
  </si>
  <si>
    <t>Health impact / population sub-group</t>
  </si>
  <si>
    <t>Insert below up to 10 health impacts or population sub-groups</t>
  </si>
  <si>
    <t>Value of time</t>
  </si>
  <si>
    <t>Year of value</t>
  </si>
  <si>
    <t>Value of a statistical life (from international study, benefit transfer)</t>
  </si>
  <si>
    <t>GDP per capita in the VSL study location at purchasing power parity (local currency)</t>
  </si>
  <si>
    <t>GDP per capita in the VSL study location at official exchange rates (local currency)</t>
  </si>
  <si>
    <t>This workbook has been developed by the World Health Organization.</t>
  </si>
  <si>
    <t>Guidance for using this worksheet</t>
  </si>
  <si>
    <t>1.</t>
  </si>
  <si>
    <t>2.</t>
  </si>
  <si>
    <t>3.</t>
  </si>
  <si>
    <t>4.</t>
  </si>
  <si>
    <t>Interpret results in light of uncertainty of input parameters and alternative estimates provided.</t>
  </si>
  <si>
    <t>5.</t>
  </si>
  <si>
    <t>Healthy life expectancy (at age of illness)</t>
  </si>
  <si>
    <t>Selected value for calculations (link to selected cell)</t>
  </si>
  <si>
    <t>D17: Full damage costs</t>
  </si>
  <si>
    <t>D18: Marginal (budget) damage costs</t>
  </si>
  <si>
    <t>Worksheets to estimate</t>
  </si>
  <si>
    <t>(a) the health costs of climate change</t>
  </si>
  <si>
    <t>(b) the adaptation costs of responding to the health impacts of climate change</t>
  </si>
  <si>
    <t>(c) the adaptation costs versus the expected health economic benefits of adaptation measures</t>
  </si>
  <si>
    <t xml:space="preserve">It accompanies the Manual "Climate change and health:A toolkit to estimate health and adaptation costs"
</t>
  </si>
  <si>
    <t>To estimate the adaptation costs of mitigating the health impacts of climate change, fill in the "Adaptation specific" and "Adaptation general" worksheets</t>
  </si>
  <si>
    <t>To estimate the health costs of climate change, fill in the "Health cost" and "Economic values" worksheets</t>
  </si>
  <si>
    <t>"Adaptation specific" refers to actions that are targeted to the health impact in question</t>
  </si>
  <si>
    <t>"Adaptation general" refers to general actions that also have benefit for the health impact in question (such as general health system strengthening)</t>
  </si>
  <si>
    <t>Read the summary results for "Adaptation" worksheets in "Outputs" worksheet</t>
  </si>
  <si>
    <t>Comparison of health and adaptation costs are provided in the "Outputs" worksheet</t>
  </si>
  <si>
    <t>About these worksheets</t>
  </si>
  <si>
    <t>Possibly insert alternative values for input parameters, reflecting the uncertainty in their estimation</t>
  </si>
  <si>
    <t>D2. Total health impacts attributed to environmental factor</t>
  </si>
  <si>
    <t>Any applications should be acknowledged accordingly.</t>
  </si>
  <si>
    <t>Reflecting full costs and benefits</t>
  </si>
  <si>
    <t>Reflecting financial costs and benefits</t>
  </si>
  <si>
    <t>Reflecting full costs and health benefits over 15 years</t>
  </si>
  <si>
    <t>Reflecting full costs and health benefits until 2100</t>
  </si>
  <si>
    <t>Reflecting financial costs and health benefits over 15 years</t>
  </si>
  <si>
    <t>Reflecting financial costs and health benefits until 2100</t>
  </si>
  <si>
    <t>The tool and its accompanying spreadsheet may not be used for commercial or promotional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</si>
</sst>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.00000"/>
    <numFmt numFmtId="166" formatCode="0.0"/>
    <numFmt numFmtId="167" formatCode="0.0000"/>
    <numFmt numFmtId="168" formatCode="_(* #,##0_);_(* \(#,##0\);_(* &quot;-&quot;??_);_(@_)"/>
    <numFmt numFmtId="169" formatCode="[$$-409]#,##0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sz val="10"/>
      <name val="Arial"/>
    </font>
    <font>
      <b/>
      <sz val="2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i/>
      <sz val="12"/>
      <name val="Arial"/>
      <family val="2"/>
    </font>
    <font>
      <sz val="16"/>
      <name val="Arial"/>
    </font>
    <font>
      <sz val="10"/>
      <name val="Arial"/>
    </font>
    <font>
      <b/>
      <sz val="16"/>
      <name val="Arial"/>
    </font>
    <font>
      <sz val="11"/>
      <name val="Arial"/>
    </font>
    <font>
      <sz val="10"/>
      <name val="MS Sans Serif"/>
    </font>
    <font>
      <b/>
      <sz val="10"/>
      <color indexed="53"/>
      <name val="Arial"/>
      <family val="2"/>
    </font>
    <font>
      <sz val="9"/>
      <name val="Arial"/>
      <family val="2"/>
    </font>
    <font>
      <b/>
      <sz val="10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522">
    <xf numFmtId="0" fontId="0" fillId="0" borderId="0" xfId="0"/>
    <xf numFmtId="0" fontId="0" fillId="0" borderId="0" xfId="0" applyBorder="1"/>
    <xf numFmtId="0" fontId="9" fillId="0" borderId="0" xfId="0" applyFont="1" applyBorder="1"/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38" fontId="9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8" fontId="9" fillId="0" borderId="2" xfId="2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8" fontId="9" fillId="0" borderId="4" xfId="2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" fontId="9" fillId="0" borderId="2" xfId="0" applyNumberFormat="1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169" fontId="9" fillId="0" borderId="2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9" fontId="9" fillId="0" borderId="4" xfId="0" applyNumberFormat="1" applyFont="1" applyBorder="1" applyAlignment="1">
      <alignment vertical="center"/>
    </xf>
    <xf numFmtId="0" fontId="2" fillId="0" borderId="0" xfId="0" applyFont="1" applyBorder="1"/>
    <xf numFmtId="168" fontId="9" fillId="0" borderId="0" xfId="2" applyNumberFormat="1" applyFont="1" applyBorder="1"/>
    <xf numFmtId="0" fontId="14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0" fillId="0" borderId="9" xfId="0" applyFill="1" applyBorder="1" applyAlignment="1">
      <alignment wrapText="1"/>
    </xf>
    <xf numFmtId="0" fontId="4" fillId="0" borderId="0" xfId="0" applyFont="1" applyBorder="1"/>
    <xf numFmtId="0" fontId="0" fillId="0" borderId="0" xfId="0" applyAlignment="1">
      <alignment vertical="center"/>
    </xf>
    <xf numFmtId="0" fontId="0" fillId="0" borderId="10" xfId="0" applyBorder="1"/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0" fillId="0" borderId="9" xfId="0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8" xfId="0" applyBorder="1"/>
    <xf numFmtId="0" fontId="0" fillId="0" borderId="27" xfId="0" applyBorder="1"/>
    <xf numFmtId="0" fontId="2" fillId="0" borderId="28" xfId="0" applyFont="1" applyBorder="1"/>
    <xf numFmtId="0" fontId="2" fillId="0" borderId="31" xfId="0" applyFont="1" applyBorder="1" applyAlignment="1">
      <alignment horizontal="center" vertical="center" wrapText="1"/>
    </xf>
    <xf numFmtId="0" fontId="0" fillId="0" borderId="10" xfId="0" applyFill="1" applyBorder="1"/>
    <xf numFmtId="0" fontId="2" fillId="0" borderId="33" xfId="0" applyFont="1" applyFill="1" applyBorder="1" applyAlignment="1"/>
    <xf numFmtId="0" fontId="0" fillId="0" borderId="33" xfId="0" applyFill="1" applyBorder="1" applyAlignment="1"/>
    <xf numFmtId="0" fontId="0" fillId="0" borderId="34" xfId="0" applyFill="1" applyBorder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16" xfId="0" applyFill="1" applyBorder="1"/>
    <xf numFmtId="0" fontId="0" fillId="0" borderId="2" xfId="0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1" fillId="0" borderId="4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0" fillId="0" borderId="11" xfId="0" applyFill="1" applyBorder="1" applyAlignment="1">
      <alignment wrapText="1"/>
    </xf>
    <xf numFmtId="0" fontId="16" fillId="0" borderId="11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wrapText="1"/>
    </xf>
    <xf numFmtId="0" fontId="16" fillId="0" borderId="11" xfId="0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16" fillId="0" borderId="14" xfId="0" applyFont="1" applyFill="1" applyBorder="1" applyAlignment="1">
      <alignment wrapText="1"/>
    </xf>
    <xf numFmtId="0" fontId="16" fillId="0" borderId="14" xfId="0" applyFont="1" applyFill="1" applyBorder="1" applyAlignment="1">
      <alignment horizontal="left" wrapText="1"/>
    </xf>
    <xf numFmtId="0" fontId="12" fillId="0" borderId="32" xfId="0" applyFont="1" applyFill="1" applyBorder="1" applyAlignment="1">
      <alignment wrapText="1"/>
    </xf>
    <xf numFmtId="0" fontId="16" fillId="0" borderId="24" xfId="0" applyFont="1" applyFill="1" applyBorder="1" applyAlignment="1">
      <alignment horizontal="left" wrapText="1"/>
    </xf>
    <xf numFmtId="0" fontId="0" fillId="0" borderId="32" xfId="0" applyFill="1" applyBorder="1" applyAlignment="1">
      <alignment wrapText="1"/>
    </xf>
    <xf numFmtId="0" fontId="16" fillId="0" borderId="32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center" wrapText="1"/>
    </xf>
    <xf numFmtId="0" fontId="16" fillId="0" borderId="35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 wrapText="1"/>
    </xf>
    <xf numFmtId="0" fontId="16" fillId="0" borderId="2" xfId="0" applyFont="1" applyFill="1" applyBorder="1" applyAlignment="1"/>
    <xf numFmtId="0" fontId="0" fillId="0" borderId="46" xfId="0" applyFill="1" applyBorder="1" applyAlignment="1">
      <alignment wrapText="1"/>
    </xf>
    <xf numFmtId="0" fontId="8" fillId="0" borderId="46" xfId="0" applyFont="1" applyFill="1" applyBorder="1" applyAlignment="1">
      <alignment horizontal="center" wrapText="1"/>
    </xf>
    <xf numFmtId="0" fontId="16" fillId="0" borderId="3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16" fillId="0" borderId="32" xfId="0" applyFont="1" applyFill="1" applyBorder="1" applyAlignment="1">
      <alignment wrapText="1"/>
    </xf>
    <xf numFmtId="0" fontId="16" fillId="0" borderId="24" xfId="0" applyFont="1" applyFill="1" applyBorder="1" applyAlignment="1">
      <alignment wrapText="1"/>
    </xf>
    <xf numFmtId="0" fontId="0" fillId="0" borderId="14" xfId="0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0" fillId="0" borderId="24" xfId="0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wrapText="1"/>
    </xf>
    <xf numFmtId="0" fontId="16" fillId="0" borderId="21" xfId="0" applyFont="1" applyFill="1" applyBorder="1" applyAlignment="1">
      <alignment wrapText="1"/>
    </xf>
    <xf numFmtId="0" fontId="16" fillId="0" borderId="21" xfId="0" applyFont="1" applyFill="1" applyBorder="1" applyAlignment="1">
      <alignment horizontal="left" wrapText="1"/>
    </xf>
    <xf numFmtId="0" fontId="11" fillId="0" borderId="32" xfId="0" applyFont="1" applyFill="1" applyBorder="1" applyAlignment="1">
      <alignment wrapText="1"/>
    </xf>
    <xf numFmtId="0" fontId="6" fillId="0" borderId="35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left" wrapText="1"/>
    </xf>
    <xf numFmtId="0" fontId="6" fillId="0" borderId="24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18" fillId="0" borderId="35" xfId="0" applyFont="1" applyFill="1" applyBorder="1" applyAlignment="1">
      <alignment horizontal="left" wrapText="1"/>
    </xf>
    <xf numFmtId="0" fontId="18" fillId="0" borderId="32" xfId="0" applyFont="1" applyFill="1" applyBorder="1" applyAlignment="1"/>
    <xf numFmtId="0" fontId="18" fillId="0" borderId="32" xfId="0" applyFont="1" applyFill="1" applyBorder="1" applyAlignment="1">
      <alignment horizontal="left"/>
    </xf>
    <xf numFmtId="0" fontId="18" fillId="0" borderId="32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center" wrapText="1"/>
    </xf>
    <xf numFmtId="9" fontId="9" fillId="0" borderId="35" xfId="0" applyNumberFormat="1" applyFont="1" applyFill="1" applyBorder="1" applyAlignment="1">
      <alignment horizontal="center" wrapText="1"/>
    </xf>
    <xf numFmtId="9" fontId="9" fillId="3" borderId="24" xfId="0" applyNumberFormat="1" applyFont="1" applyFill="1" applyBorder="1" applyAlignment="1">
      <alignment wrapText="1"/>
    </xf>
    <xf numFmtId="9" fontId="6" fillId="0" borderId="24" xfId="0" applyNumberFormat="1" applyFont="1" applyFill="1" applyBorder="1" applyAlignment="1">
      <alignment horizontal="left" wrapText="1"/>
    </xf>
    <xf numFmtId="9" fontId="0" fillId="0" borderId="24" xfId="0" applyNumberFormat="1" applyFill="1" applyBorder="1" applyAlignment="1">
      <alignment wrapText="1"/>
    </xf>
    <xf numFmtId="9" fontId="16" fillId="0" borderId="24" xfId="0" applyNumberFormat="1" applyFont="1" applyFill="1" applyBorder="1" applyAlignment="1">
      <alignment horizontal="left" wrapText="1"/>
    </xf>
    <xf numFmtId="9" fontId="16" fillId="0" borderId="24" xfId="0" applyNumberFormat="1" applyFont="1" applyFill="1" applyBorder="1" applyAlignment="1">
      <alignment wrapText="1"/>
    </xf>
    <xf numFmtId="0" fontId="11" fillId="0" borderId="9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wrapText="1"/>
    </xf>
    <xf numFmtId="0" fontId="2" fillId="0" borderId="24" xfId="0" applyFont="1" applyFill="1" applyBorder="1" applyAlignment="1">
      <alignment horizontal="right" wrapText="1"/>
    </xf>
    <xf numFmtId="0" fontId="9" fillId="0" borderId="14" xfId="0" applyFont="1" applyFill="1" applyBorder="1" applyAlignment="1">
      <alignment horizontal="right" wrapText="1"/>
    </xf>
    <xf numFmtId="0" fontId="9" fillId="0" borderId="24" xfId="0" applyFont="1" applyFill="1" applyBorder="1" applyAlignment="1">
      <alignment horizontal="right" wrapText="1"/>
    </xf>
    <xf numFmtId="0" fontId="2" fillId="0" borderId="40" xfId="0" applyFont="1" applyFill="1" applyBorder="1"/>
    <xf numFmtId="0" fontId="0" fillId="0" borderId="28" xfId="0" applyFill="1" applyBorder="1"/>
    <xf numFmtId="0" fontId="2" fillId="0" borderId="28" xfId="0" applyFont="1" applyFill="1" applyBorder="1"/>
    <xf numFmtId="0" fontId="2" fillId="0" borderId="10" xfId="0" applyFont="1" applyFill="1" applyBorder="1"/>
    <xf numFmtId="0" fontId="0" fillId="0" borderId="47" xfId="0" applyFill="1" applyBorder="1"/>
    <xf numFmtId="0" fontId="0" fillId="0" borderId="2" xfId="0" applyBorder="1"/>
    <xf numFmtId="0" fontId="0" fillId="0" borderId="1" xfId="0" applyBorder="1"/>
    <xf numFmtId="0" fontId="0" fillId="0" borderId="48" xfId="0" applyBorder="1"/>
    <xf numFmtId="0" fontId="0" fillId="0" borderId="33" xfId="0" applyBorder="1"/>
    <xf numFmtId="0" fontId="0" fillId="0" borderId="34" xfId="0" applyBorder="1"/>
    <xf numFmtId="0" fontId="2" fillId="0" borderId="10" xfId="0" applyFont="1" applyBorder="1"/>
    <xf numFmtId="168" fontId="9" fillId="5" borderId="2" xfId="2" applyNumberFormat="1" applyFont="1" applyFill="1" applyBorder="1" applyAlignment="1">
      <alignment vertical="center"/>
    </xf>
    <xf numFmtId="168" fontId="9" fillId="5" borderId="4" xfId="2" applyNumberFormat="1" applyFont="1" applyFill="1" applyBorder="1" applyAlignment="1">
      <alignment vertical="center"/>
    </xf>
    <xf numFmtId="169" fontId="9" fillId="5" borderId="2" xfId="0" applyNumberFormat="1" applyFont="1" applyFill="1" applyBorder="1" applyAlignment="1">
      <alignment vertical="center"/>
    </xf>
    <xf numFmtId="169" fontId="9" fillId="5" borderId="4" xfId="0" applyNumberFormat="1" applyFont="1" applyFill="1" applyBorder="1" applyAlignment="1">
      <alignment vertical="center"/>
    </xf>
    <xf numFmtId="0" fontId="9" fillId="5" borderId="0" xfId="0" applyFont="1" applyFill="1" applyBorder="1"/>
    <xf numFmtId="0" fontId="2" fillId="0" borderId="10" xfId="0" applyFont="1" applyFill="1" applyBorder="1" applyAlignment="1"/>
    <xf numFmtId="0" fontId="0" fillId="5" borderId="7" xfId="0" applyFill="1" applyBorder="1"/>
    <xf numFmtId="0" fontId="0" fillId="5" borderId="52" xfId="0" applyFill="1" applyBorder="1"/>
    <xf numFmtId="0" fontId="6" fillId="0" borderId="39" xfId="0" applyFont="1" applyBorder="1"/>
    <xf numFmtId="0" fontId="6" fillId="0" borderId="50" xfId="0" applyFont="1" applyBorder="1"/>
    <xf numFmtId="0" fontId="6" fillId="5" borderId="50" xfId="0" applyFont="1" applyFill="1" applyBorder="1"/>
    <xf numFmtId="0" fontId="6" fillId="5" borderId="51" xfId="0" applyFont="1" applyFill="1" applyBorder="1"/>
    <xf numFmtId="0" fontId="6" fillId="5" borderId="52" xfId="0" applyFont="1" applyFill="1" applyBorder="1"/>
    <xf numFmtId="0" fontId="6" fillId="0" borderId="0" xfId="0" applyFont="1"/>
    <xf numFmtId="0" fontId="2" fillId="0" borderId="54" xfId="0" applyFont="1" applyBorder="1" applyAlignment="1">
      <alignment horizontal="center"/>
    </xf>
    <xf numFmtId="0" fontId="0" fillId="0" borderId="35" xfId="0" applyBorder="1"/>
    <xf numFmtId="0" fontId="0" fillId="0" borderId="55" xfId="0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5" borderId="41" xfId="0" applyFill="1" applyBorder="1"/>
    <xf numFmtId="0" fontId="0" fillId="0" borderId="38" xfId="0" applyBorder="1"/>
    <xf numFmtId="0" fontId="0" fillId="0" borderId="4" xfId="0" applyBorder="1"/>
    <xf numFmtId="0" fontId="6" fillId="5" borderId="41" xfId="0" applyFont="1" applyFill="1" applyBorder="1"/>
    <xf numFmtId="3" fontId="0" fillId="5" borderId="18" xfId="0" applyNumberFormat="1" applyFill="1" applyBorder="1"/>
    <xf numFmtId="3" fontId="0" fillId="5" borderId="16" xfId="0" applyNumberFormat="1" applyFill="1" applyBorder="1"/>
    <xf numFmtId="0" fontId="19" fillId="0" borderId="0" xfId="0" applyFont="1" applyBorder="1"/>
    <xf numFmtId="0" fontId="12" fillId="0" borderId="57" xfId="0" applyFont="1" applyFill="1" applyBorder="1" applyAlignment="1">
      <alignment wrapText="1"/>
    </xf>
    <xf numFmtId="0" fontId="8" fillId="0" borderId="53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8" fillId="0" borderId="3" xfId="0" applyFont="1" applyFill="1" applyBorder="1" applyAlignment="1">
      <alignment horizontal="center" wrapText="1"/>
    </xf>
    <xf numFmtId="0" fontId="8" fillId="0" borderId="58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0" fillId="0" borderId="57" xfId="0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59" xfId="0" applyFill="1" applyBorder="1" applyAlignment="1">
      <alignment wrapText="1"/>
    </xf>
    <xf numFmtId="9" fontId="0" fillId="0" borderId="59" xfId="0" applyNumberFormat="1" applyFill="1" applyBorder="1" applyAlignment="1">
      <alignment wrapText="1"/>
    </xf>
    <xf numFmtId="0" fontId="0" fillId="0" borderId="58" xfId="0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10" xfId="0" applyFont="1" applyBorder="1"/>
    <xf numFmtId="0" fontId="5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0" fillId="3" borderId="9" xfId="0" applyFill="1" applyBorder="1" applyAlignment="1" applyProtection="1">
      <alignment wrapText="1"/>
      <protection locked="0"/>
    </xf>
    <xf numFmtId="0" fontId="17" fillId="3" borderId="32" xfId="0" applyFont="1" applyFill="1" applyBorder="1" applyAlignment="1" applyProtection="1">
      <alignment horizontal="right"/>
      <protection locked="0"/>
    </xf>
    <xf numFmtId="0" fontId="17" fillId="3" borderId="11" xfId="0" applyFont="1" applyFill="1" applyBorder="1" applyAlignment="1" applyProtection="1">
      <alignment horizontal="right"/>
      <protection locked="0"/>
    </xf>
    <xf numFmtId="3" fontId="0" fillId="2" borderId="11" xfId="0" applyNumberFormat="1" applyFill="1" applyBorder="1" applyProtection="1">
      <protection locked="0"/>
    </xf>
    <xf numFmtId="3" fontId="0" fillId="2" borderId="35" xfId="0" applyNumberFormat="1" applyFill="1" applyBorder="1" applyProtection="1">
      <protection locked="0"/>
    </xf>
    <xf numFmtId="3" fontId="0" fillId="2" borderId="32" xfId="0" applyNumberFormat="1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3" fontId="0" fillId="2" borderId="36" xfId="0" applyNumberFormat="1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35" xfId="0" applyFill="1" applyBorder="1" applyProtection="1">
      <protection locked="0"/>
    </xf>
    <xf numFmtId="165" fontId="0" fillId="2" borderId="32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9" fontId="0" fillId="2" borderId="11" xfId="0" applyNumberFormat="1" applyFill="1" applyBorder="1" applyProtection="1">
      <protection locked="0"/>
    </xf>
    <xf numFmtId="9" fontId="0" fillId="2" borderId="35" xfId="0" applyNumberFormat="1" applyFill="1" applyBorder="1" applyProtection="1">
      <protection locked="0"/>
    </xf>
    <xf numFmtId="9" fontId="0" fillId="2" borderId="32" xfId="0" applyNumberForma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9" fillId="0" borderId="32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9" fontId="9" fillId="2" borderId="32" xfId="0" applyNumberFormat="1" applyFont="1" applyFill="1" applyBorder="1" applyProtection="1">
      <protection locked="0"/>
    </xf>
    <xf numFmtId="9" fontId="9" fillId="2" borderId="14" xfId="0" applyNumberFormat="1" applyFont="1" applyFill="1" applyBorder="1" applyProtection="1">
      <protection locked="0"/>
    </xf>
    <xf numFmtId="1" fontId="9" fillId="2" borderId="32" xfId="0" applyNumberFormat="1" applyFont="1" applyFill="1" applyBorder="1" applyProtection="1">
      <protection locked="0"/>
    </xf>
    <xf numFmtId="1" fontId="9" fillId="2" borderId="14" xfId="0" applyNumberFormat="1" applyFont="1" applyFill="1" applyBorder="1" applyProtection="1">
      <protection locked="0"/>
    </xf>
    <xf numFmtId="3" fontId="8" fillId="2" borderId="32" xfId="0" applyNumberFormat="1" applyFont="1" applyFill="1" applyBorder="1" applyAlignment="1" applyProtection="1">
      <alignment vertical="center"/>
      <protection locked="0"/>
    </xf>
    <xf numFmtId="3" fontId="8" fillId="2" borderId="11" xfId="0" applyNumberFormat="1" applyFont="1" applyFill="1" applyBorder="1" applyAlignment="1" applyProtection="1">
      <alignment vertical="center"/>
      <protection locked="0"/>
    </xf>
    <xf numFmtId="3" fontId="8" fillId="2" borderId="35" xfId="0" applyNumberFormat="1" applyFont="1" applyFill="1" applyBorder="1" applyAlignment="1" applyProtection="1">
      <alignment vertical="center"/>
      <protection locked="0"/>
    </xf>
    <xf numFmtId="3" fontId="8" fillId="2" borderId="14" xfId="0" applyNumberFormat="1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0" fontId="0" fillId="0" borderId="0" xfId="0" applyFill="1" applyProtection="1"/>
    <xf numFmtId="0" fontId="0" fillId="0" borderId="14" xfId="0" applyFill="1" applyBorder="1" applyProtection="1"/>
    <xf numFmtId="0" fontId="0" fillId="0" borderId="11" xfId="0" applyFill="1" applyBorder="1" applyProtection="1"/>
    <xf numFmtId="0" fontId="0" fillId="0" borderId="35" xfId="0" applyFill="1" applyBorder="1" applyProtection="1"/>
    <xf numFmtId="0" fontId="2" fillId="0" borderId="40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0" fontId="5" fillId="0" borderId="9" xfId="0" applyFont="1" applyFill="1" applyBorder="1" applyAlignment="1" applyProtection="1">
      <alignment wrapText="1"/>
    </xf>
    <xf numFmtId="0" fontId="0" fillId="0" borderId="12" xfId="0" applyFill="1" applyBorder="1" applyProtection="1"/>
    <xf numFmtId="0" fontId="0" fillId="0" borderId="38" xfId="0" applyFill="1" applyBorder="1" applyProtection="1"/>
    <xf numFmtId="0" fontId="0" fillId="0" borderId="2" xfId="0" applyFill="1" applyBorder="1" applyProtection="1"/>
    <xf numFmtId="0" fontId="7" fillId="0" borderId="6" xfId="0" applyFont="1" applyFill="1" applyBorder="1" applyAlignment="1" applyProtection="1">
      <alignment wrapText="1"/>
    </xf>
    <xf numFmtId="3" fontId="0" fillId="5" borderId="11" xfId="0" applyNumberFormat="1" applyFill="1" applyBorder="1" applyProtection="1"/>
    <xf numFmtId="3" fontId="0" fillId="5" borderId="2" xfId="0" applyNumberFormat="1" applyFill="1" applyBorder="1" applyProtection="1"/>
    <xf numFmtId="3" fontId="0" fillId="5" borderId="13" xfId="0" applyNumberFormat="1" applyFill="1" applyBorder="1" applyProtection="1"/>
    <xf numFmtId="3" fontId="0" fillId="5" borderId="42" xfId="0" applyNumberFormat="1" applyFill="1" applyBorder="1" applyProtection="1"/>
    <xf numFmtId="0" fontId="6" fillId="0" borderId="7" xfId="0" applyFont="1" applyFill="1" applyBorder="1" applyAlignment="1" applyProtection="1">
      <alignment wrapText="1"/>
    </xf>
    <xf numFmtId="3" fontId="6" fillId="5" borderId="50" xfId="0" applyNumberFormat="1" applyFont="1" applyFill="1" applyBorder="1" applyProtection="1"/>
    <xf numFmtId="3" fontId="6" fillId="5" borderId="51" xfId="0" applyNumberFormat="1" applyFont="1" applyFill="1" applyBorder="1" applyProtection="1"/>
    <xf numFmtId="3" fontId="6" fillId="5" borderId="41" xfId="0" applyNumberFormat="1" applyFont="1" applyFill="1" applyBorder="1" applyProtection="1"/>
    <xf numFmtId="0" fontId="6" fillId="0" borderId="0" xfId="0" applyFont="1" applyFill="1" applyProtection="1"/>
    <xf numFmtId="0" fontId="0" fillId="0" borderId="8" xfId="0" applyFill="1" applyBorder="1" applyAlignment="1" applyProtection="1">
      <alignment wrapText="1"/>
    </xf>
    <xf numFmtId="0" fontId="0" fillId="0" borderId="32" xfId="0" applyFill="1" applyBorder="1" applyProtection="1"/>
    <xf numFmtId="0" fontId="0" fillId="0" borderId="37" xfId="0" applyFill="1" applyBorder="1" applyProtection="1"/>
    <xf numFmtId="0" fontId="7" fillId="0" borderId="9" xfId="0" applyFont="1" applyFill="1" applyBorder="1" applyAlignment="1" applyProtection="1">
      <alignment wrapText="1"/>
    </xf>
    <xf numFmtId="0" fontId="0" fillId="0" borderId="9" xfId="0" applyFill="1" applyBorder="1" applyAlignment="1" applyProtection="1">
      <alignment wrapText="1"/>
    </xf>
    <xf numFmtId="0" fontId="6" fillId="0" borderId="11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wrapText="1"/>
    </xf>
    <xf numFmtId="0" fontId="2" fillId="0" borderId="3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Alignment="1" applyProtection="1">
      <alignment horizontal="center"/>
    </xf>
    <xf numFmtId="3" fontId="0" fillId="5" borderId="32" xfId="0" applyNumberFormat="1" applyFill="1" applyBorder="1" applyAlignment="1" applyProtection="1">
      <alignment horizontal="right"/>
    </xf>
    <xf numFmtId="9" fontId="1" fillId="0" borderId="0" xfId="1" applyNumberFormat="1" applyFill="1" applyBorder="1" applyProtection="1"/>
    <xf numFmtId="0" fontId="0" fillId="0" borderId="0" xfId="0" applyFill="1" applyBorder="1" applyProtection="1"/>
    <xf numFmtId="166" fontId="0" fillId="0" borderId="0" xfId="0" applyNumberFormat="1" applyFill="1" applyBorder="1" applyProtection="1"/>
    <xf numFmtId="0" fontId="9" fillId="0" borderId="0" xfId="0" applyFont="1" applyFill="1" applyBorder="1" applyProtection="1"/>
    <xf numFmtId="167" fontId="1" fillId="0" borderId="0" xfId="1" applyNumberFormat="1" applyFill="1" applyBorder="1" applyProtection="1"/>
    <xf numFmtId="0" fontId="2" fillId="0" borderId="0" xfId="0" applyFont="1" applyFill="1" applyBorder="1" applyProtection="1"/>
    <xf numFmtId="164" fontId="1" fillId="0" borderId="0" xfId="1" applyFill="1" applyBorder="1" applyProtection="1"/>
    <xf numFmtId="164" fontId="6" fillId="0" borderId="0" xfId="1" applyFont="1" applyFill="1" applyBorder="1" applyProtection="1"/>
    <xf numFmtId="0" fontId="6" fillId="0" borderId="0" xfId="0" applyFont="1" applyFill="1" applyBorder="1" applyProtection="1"/>
    <xf numFmtId="0" fontId="2" fillId="0" borderId="8" xfId="0" applyFont="1" applyFill="1" applyBorder="1" applyAlignment="1" applyProtection="1">
      <alignment wrapText="1"/>
    </xf>
    <xf numFmtId="164" fontId="1" fillId="0" borderId="32" xfId="1" applyFill="1" applyBorder="1" applyProtection="1"/>
    <xf numFmtId="164" fontId="1" fillId="0" borderId="11" xfId="1" applyFill="1" applyBorder="1" applyProtection="1"/>
    <xf numFmtId="0" fontId="0" fillId="0" borderId="10" xfId="0" applyFill="1" applyBorder="1" applyProtection="1"/>
    <xf numFmtId="0" fontId="2" fillId="0" borderId="11" xfId="0" applyFont="1" applyFill="1" applyBorder="1" applyProtection="1"/>
    <xf numFmtId="166" fontId="9" fillId="0" borderId="11" xfId="0" applyNumberFormat="1" applyFont="1" applyFill="1" applyBorder="1" applyProtection="1"/>
    <xf numFmtId="0" fontId="6" fillId="0" borderId="9" xfId="0" applyFont="1" applyFill="1" applyBorder="1" applyAlignment="1" applyProtection="1">
      <alignment wrapText="1"/>
    </xf>
    <xf numFmtId="0" fontId="8" fillId="0" borderId="32" xfId="0" applyFont="1" applyFill="1" applyBorder="1" applyProtection="1"/>
    <xf numFmtId="0" fontId="8" fillId="0" borderId="11" xfId="0" applyFont="1" applyFill="1" applyBorder="1" applyProtection="1"/>
    <xf numFmtId="0" fontId="8" fillId="0" borderId="35" xfId="0" applyFont="1" applyFill="1" applyBorder="1" applyProtection="1"/>
    <xf numFmtId="0" fontId="8" fillId="0" borderId="10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Protection="1"/>
    <xf numFmtId="0" fontId="0" fillId="6" borderId="36" xfId="0" applyFill="1" applyBorder="1" applyProtection="1"/>
    <xf numFmtId="0" fontId="0" fillId="6" borderId="63" xfId="0" applyFill="1" applyBorder="1" applyProtection="1"/>
    <xf numFmtId="3" fontId="0" fillId="0" borderId="10" xfId="0" applyNumberFormat="1" applyFill="1" applyBorder="1" applyProtection="1"/>
    <xf numFmtId="0" fontId="0" fillId="6" borderId="54" xfId="0" applyFill="1" applyBorder="1" applyProtection="1"/>
    <xf numFmtId="0" fontId="0" fillId="6" borderId="64" xfId="0" applyFill="1" applyBorder="1" applyProtection="1"/>
    <xf numFmtId="9" fontId="8" fillId="0" borderId="32" xfId="0" applyNumberFormat="1" applyFont="1" applyFill="1" applyBorder="1" applyProtection="1"/>
    <xf numFmtId="9" fontId="8" fillId="0" borderId="11" xfId="0" applyNumberFormat="1" applyFont="1" applyFill="1" applyBorder="1" applyProtection="1"/>
    <xf numFmtId="0" fontId="8" fillId="6" borderId="54" xfId="0" applyFont="1" applyFill="1" applyBorder="1" applyProtection="1"/>
    <xf numFmtId="0" fontId="8" fillId="6" borderId="64" xfId="0" applyFont="1" applyFill="1" applyBorder="1" applyProtection="1"/>
    <xf numFmtId="9" fontId="8" fillId="0" borderId="35" xfId="0" applyNumberFormat="1" applyFont="1" applyFill="1" applyBorder="1" applyProtection="1"/>
    <xf numFmtId="0" fontId="10" fillId="0" borderId="9" xfId="0" applyFont="1" applyFill="1" applyBorder="1" applyAlignment="1" applyProtection="1">
      <alignment wrapText="1"/>
    </xf>
    <xf numFmtId="0" fontId="6" fillId="0" borderId="9" xfId="0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>
      <alignment vertical="center"/>
    </xf>
    <xf numFmtId="0" fontId="9" fillId="0" borderId="32" xfId="0" applyFont="1" applyFill="1" applyBorder="1" applyProtection="1"/>
    <xf numFmtId="0" fontId="9" fillId="0" borderId="11" xfId="0" applyFont="1" applyFill="1" applyBorder="1" applyProtection="1"/>
    <xf numFmtId="0" fontId="9" fillId="6" borderId="54" xfId="0" applyFont="1" applyFill="1" applyBorder="1" applyProtection="1"/>
    <xf numFmtId="0" fontId="9" fillId="6" borderId="64" xfId="0" applyFont="1" applyFill="1" applyBorder="1" applyProtection="1"/>
    <xf numFmtId="0" fontId="9" fillId="0" borderId="35" xfId="0" applyFont="1" applyFill="1" applyBorder="1" applyProtection="1"/>
    <xf numFmtId="0" fontId="9" fillId="0" borderId="10" xfId="0" applyFont="1" applyFill="1" applyBorder="1" applyProtection="1"/>
    <xf numFmtId="0" fontId="0" fillId="0" borderId="9" xfId="0" applyFont="1" applyFill="1" applyBorder="1" applyAlignment="1" applyProtection="1">
      <alignment vertical="center"/>
    </xf>
    <xf numFmtId="0" fontId="9" fillId="6" borderId="54" xfId="0" applyFont="1" applyFill="1" applyBorder="1" applyAlignment="1" applyProtection="1">
      <alignment vertical="center"/>
    </xf>
    <xf numFmtId="0" fontId="9" fillId="6" borderId="64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166" fontId="1" fillId="5" borderId="32" xfId="0" applyNumberFormat="1" applyFont="1" applyFill="1" applyBorder="1" applyProtection="1"/>
    <xf numFmtId="166" fontId="1" fillId="5" borderId="14" xfId="0" applyNumberFormat="1" applyFont="1" applyFill="1" applyBorder="1" applyProtection="1"/>
    <xf numFmtId="168" fontId="0" fillId="5" borderId="32" xfId="0" applyNumberFormat="1" applyFill="1" applyBorder="1" applyProtection="1"/>
    <xf numFmtId="168" fontId="0" fillId="5" borderId="14" xfId="0" applyNumberFormat="1" applyFill="1" applyBorder="1" applyProtection="1"/>
    <xf numFmtId="0" fontId="0" fillId="6" borderId="37" xfId="0" applyFill="1" applyBorder="1" applyProtection="1"/>
    <xf numFmtId="0" fontId="0" fillId="6" borderId="15" xfId="0" applyFill="1" applyBorder="1" applyProtection="1"/>
    <xf numFmtId="0" fontId="0" fillId="0" borderId="56" xfId="0" applyFill="1" applyBorder="1" applyProtection="1"/>
    <xf numFmtId="0" fontId="0" fillId="0" borderId="66" xfId="0" applyFill="1" applyBorder="1" applyProtection="1"/>
    <xf numFmtId="0" fontId="11" fillId="0" borderId="9" xfId="0" applyFont="1" applyFill="1" applyBorder="1" applyAlignment="1" applyProtection="1">
      <alignment wrapText="1"/>
    </xf>
    <xf numFmtId="0" fontId="8" fillId="0" borderId="24" xfId="0" applyFont="1" applyFill="1" applyBorder="1" applyProtection="1"/>
    <xf numFmtId="0" fontId="8" fillId="0" borderId="14" xfId="0" applyFont="1" applyFill="1" applyBorder="1" applyProtection="1"/>
    <xf numFmtId="0" fontId="8" fillId="0" borderId="2" xfId="0" applyFont="1" applyFill="1" applyBorder="1" applyProtection="1"/>
    <xf numFmtId="3" fontId="0" fillId="0" borderId="32" xfId="0" applyNumberFormat="1" applyFill="1" applyBorder="1" applyProtection="1"/>
    <xf numFmtId="3" fontId="0" fillId="0" borderId="24" xfId="0" applyNumberFormat="1" applyFill="1" applyBorder="1" applyProtection="1"/>
    <xf numFmtId="3" fontId="0" fillId="0" borderId="2" xfId="0" applyNumberFormat="1" applyFill="1" applyBorder="1" applyProtection="1"/>
    <xf numFmtId="3" fontId="0" fillId="0" borderId="45" xfId="0" applyNumberFormat="1" applyFill="1" applyBorder="1" applyProtection="1"/>
    <xf numFmtId="3" fontId="0" fillId="0" borderId="23" xfId="0" applyNumberFormat="1" applyFill="1" applyBorder="1" applyProtection="1"/>
    <xf numFmtId="3" fontId="0" fillId="0" borderId="42" xfId="0" applyNumberFormat="1" applyFill="1" applyBorder="1" applyProtection="1"/>
    <xf numFmtId="3" fontId="6" fillId="5" borderId="39" xfId="0" applyNumberFormat="1" applyFont="1" applyFill="1" applyBorder="1" applyProtection="1"/>
    <xf numFmtId="3" fontId="6" fillId="5" borderId="40" xfId="0" applyNumberFormat="1" applyFont="1" applyFill="1" applyBorder="1" applyProtection="1"/>
    <xf numFmtId="3" fontId="6" fillId="5" borderId="49" xfId="0" applyNumberFormat="1" applyFont="1" applyFill="1" applyBorder="1" applyProtection="1"/>
    <xf numFmtId="0" fontId="0" fillId="0" borderId="65" xfId="0" applyFill="1" applyBorder="1" applyProtection="1"/>
    <xf numFmtId="0" fontId="0" fillId="0" borderId="26" xfId="0" applyFill="1" applyBorder="1" applyProtection="1"/>
    <xf numFmtId="0" fontId="0" fillId="0" borderId="15" xfId="0" applyFill="1" applyBorder="1" applyProtection="1"/>
    <xf numFmtId="3" fontId="0" fillId="0" borderId="14" xfId="0" applyNumberFormat="1" applyFill="1" applyBorder="1" applyProtection="1"/>
    <xf numFmtId="3" fontId="0" fillId="0" borderId="21" xfId="0" applyNumberFormat="1" applyFill="1" applyBorder="1" applyProtection="1"/>
    <xf numFmtId="0" fontId="2" fillId="0" borderId="9" xfId="0" applyFont="1" applyFill="1" applyBorder="1" applyAlignment="1" applyProtection="1">
      <alignment wrapText="1"/>
    </xf>
    <xf numFmtId="2" fontId="0" fillId="0" borderId="32" xfId="0" applyNumberFormat="1" applyFill="1" applyBorder="1" applyProtection="1"/>
    <xf numFmtId="2" fontId="0" fillId="0" borderId="11" xfId="0" applyNumberFormat="1" applyFill="1" applyBorder="1" applyProtection="1"/>
    <xf numFmtId="2" fontId="8" fillId="0" borderId="32" xfId="0" applyNumberFormat="1" applyFont="1" applyFill="1" applyBorder="1" applyProtection="1"/>
    <xf numFmtId="2" fontId="8" fillId="0" borderId="11" xfId="0" applyNumberFormat="1" applyFont="1" applyFill="1" applyBorder="1" applyProtection="1"/>
    <xf numFmtId="3" fontId="0" fillId="0" borderId="11" xfId="0" applyNumberFormat="1" applyFill="1" applyBorder="1" applyProtection="1"/>
    <xf numFmtId="3" fontId="0" fillId="0" borderId="35" xfId="0" applyNumberFormat="1" applyFill="1" applyBorder="1" applyProtection="1"/>
    <xf numFmtId="0" fontId="11" fillId="0" borderId="9" xfId="0" applyFont="1" applyFill="1" applyBorder="1" applyAlignment="1" applyProtection="1">
      <alignment vertical="center" wrapText="1"/>
    </xf>
    <xf numFmtId="0" fontId="8" fillId="0" borderId="32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35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42" xfId="0" applyFont="1" applyFill="1" applyBorder="1" applyAlignment="1" applyProtection="1">
      <alignment vertical="center"/>
    </xf>
    <xf numFmtId="0" fontId="8" fillId="0" borderId="23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9" xfId="0" applyFont="1" applyFill="1" applyBorder="1" applyAlignment="1" applyProtection="1">
      <alignment vertical="center" wrapText="1"/>
    </xf>
    <xf numFmtId="3" fontId="6" fillId="5" borderId="39" xfId="0" applyNumberFormat="1" applyFont="1" applyFill="1" applyBorder="1" applyAlignment="1" applyProtection="1">
      <alignment vertical="center"/>
    </xf>
    <xf numFmtId="3" fontId="6" fillId="5" borderId="40" xfId="0" applyNumberFormat="1" applyFont="1" applyFill="1" applyBorder="1" applyAlignment="1" applyProtection="1">
      <alignment vertical="center"/>
    </xf>
    <xf numFmtId="3" fontId="0" fillId="5" borderId="41" xfId="0" applyNumberFormat="1" applyFill="1" applyBorder="1" applyProtection="1"/>
    <xf numFmtId="3" fontId="0" fillId="5" borderId="40" xfId="0" applyNumberFormat="1" applyFill="1" applyBorder="1" applyProtection="1"/>
    <xf numFmtId="0" fontId="6" fillId="0" borderId="9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25" xfId="0" applyFont="1" applyFill="1" applyBorder="1" applyAlignment="1" applyProtection="1">
      <alignment vertical="center"/>
    </xf>
    <xf numFmtId="0" fontId="0" fillId="5" borderId="32" xfId="0" applyFill="1" applyBorder="1" applyAlignment="1" applyProtection="1">
      <alignment vertical="center"/>
    </xf>
    <xf numFmtId="0" fontId="0" fillId="5" borderId="11" xfId="0" applyFill="1" applyBorder="1" applyAlignment="1" applyProtection="1">
      <alignment vertical="center"/>
    </xf>
    <xf numFmtId="0" fontId="0" fillId="5" borderId="35" xfId="0" applyFill="1" applyBorder="1" applyAlignment="1" applyProtection="1">
      <alignment vertical="center"/>
    </xf>
    <xf numFmtId="0" fontId="0" fillId="5" borderId="14" xfId="0" applyFill="1" applyBorder="1" applyAlignment="1" applyProtection="1">
      <alignment vertical="center"/>
    </xf>
    <xf numFmtId="3" fontId="6" fillId="5" borderId="24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3" fontId="8" fillId="0" borderId="32" xfId="0" applyNumberFormat="1" applyFont="1" applyFill="1" applyBorder="1" applyAlignment="1" applyProtection="1">
      <alignment vertical="center"/>
    </xf>
    <xf numFmtId="3" fontId="8" fillId="0" borderId="11" xfId="0" applyNumberFormat="1" applyFont="1" applyFill="1" applyBorder="1" applyAlignment="1" applyProtection="1">
      <alignment vertical="center"/>
    </xf>
    <xf numFmtId="3" fontId="8" fillId="0" borderId="35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40" xfId="0" applyNumberFormat="1" applyFont="1" applyFill="1" applyBorder="1" applyAlignment="1" applyProtection="1">
      <alignment vertical="center"/>
    </xf>
    <xf numFmtId="3" fontId="8" fillId="0" borderId="14" xfId="0" applyNumberFormat="1" applyFont="1" applyFill="1" applyBorder="1" applyAlignment="1" applyProtection="1">
      <alignment vertical="center"/>
    </xf>
    <xf numFmtId="3" fontId="6" fillId="5" borderId="2" xfId="0" applyNumberFormat="1" applyFont="1" applyFill="1" applyBorder="1" applyAlignment="1" applyProtection="1">
      <alignment vertical="center"/>
    </xf>
    <xf numFmtId="3" fontId="0" fillId="0" borderId="22" xfId="0" applyNumberFormat="1" applyFill="1" applyBorder="1" applyProtection="1"/>
    <xf numFmtId="3" fontId="6" fillId="5" borderId="52" xfId="0" applyNumberFormat="1" applyFont="1" applyFill="1" applyBorder="1" applyProtection="1"/>
    <xf numFmtId="0" fontId="0" fillId="0" borderId="22" xfId="0" applyFill="1" applyBorder="1" applyProtection="1"/>
    <xf numFmtId="0" fontId="8" fillId="0" borderId="22" xfId="0" applyFont="1" applyFill="1" applyBorder="1" applyProtection="1"/>
    <xf numFmtId="0" fontId="8" fillId="0" borderId="43" xfId="0" applyFont="1" applyFill="1" applyBorder="1" applyAlignment="1" applyProtection="1">
      <alignment vertical="center"/>
    </xf>
    <xf numFmtId="3" fontId="0" fillId="5" borderId="52" xfId="0" applyNumberFormat="1" applyFill="1" applyBorder="1" applyProtection="1"/>
    <xf numFmtId="0" fontId="8" fillId="0" borderId="1" xfId="0" applyFont="1" applyFill="1" applyBorder="1" applyProtection="1"/>
    <xf numFmtId="0" fontId="8" fillId="0" borderId="16" xfId="0" applyFont="1" applyFill="1" applyBorder="1" applyAlignment="1" applyProtection="1">
      <alignment vertical="center"/>
    </xf>
    <xf numFmtId="3" fontId="6" fillId="5" borderId="52" xfId="0" applyNumberFormat="1" applyFont="1" applyFill="1" applyBorder="1" applyAlignment="1" applyProtection="1">
      <alignment vertical="center"/>
    </xf>
    <xf numFmtId="3" fontId="0" fillId="0" borderId="41" xfId="0" applyNumberFormat="1" applyFill="1" applyBorder="1" applyProtection="1"/>
    <xf numFmtId="0" fontId="8" fillId="0" borderId="52" xfId="0" applyFont="1" applyFill="1" applyBorder="1" applyAlignment="1" applyProtection="1">
      <alignment vertical="center"/>
    </xf>
    <xf numFmtId="3" fontId="0" fillId="0" borderId="38" xfId="0" applyNumberFormat="1" applyFill="1" applyBorder="1" applyProtection="1"/>
    <xf numFmtId="0" fontId="0" fillId="0" borderId="27" xfId="0" applyFill="1" applyBorder="1" applyProtection="1"/>
    <xf numFmtId="3" fontId="0" fillId="0" borderId="52" xfId="0" applyNumberFormat="1" applyFill="1" applyBorder="1" applyProtection="1"/>
    <xf numFmtId="0" fontId="8" fillId="0" borderId="38" xfId="0" applyFont="1" applyFill="1" applyBorder="1" applyProtection="1"/>
    <xf numFmtId="3" fontId="2" fillId="5" borderId="2" xfId="0" applyNumberFormat="1" applyFont="1" applyFill="1" applyBorder="1" applyProtection="1"/>
    <xf numFmtId="3" fontId="6" fillId="5" borderId="22" xfId="0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Protection="1"/>
    <xf numFmtId="0" fontId="8" fillId="0" borderId="22" xfId="0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wrapText="1"/>
    </xf>
    <xf numFmtId="0" fontId="0" fillId="0" borderId="57" xfId="0" applyFill="1" applyBorder="1" applyProtection="1"/>
    <xf numFmtId="0" fontId="0" fillId="0" borderId="30" xfId="0" applyFill="1" applyBorder="1" applyProtection="1"/>
    <xf numFmtId="0" fontId="0" fillId="0" borderId="53" xfId="0" applyFill="1" applyBorder="1" applyProtection="1"/>
    <xf numFmtId="0" fontId="0" fillId="0" borderId="59" xfId="0" applyFill="1" applyBorder="1" applyProtection="1"/>
    <xf numFmtId="0" fontId="0" fillId="0" borderId="58" xfId="0" applyFill="1" applyBorder="1" applyProtection="1"/>
    <xf numFmtId="3" fontId="0" fillId="0" borderId="3" xfId="0" applyNumberFormat="1" applyFill="1" applyBorder="1" applyProtection="1"/>
    <xf numFmtId="0" fontId="0" fillId="0" borderId="31" xfId="0" applyFill="1" applyBorder="1" applyProtection="1"/>
    <xf numFmtId="0" fontId="0" fillId="0" borderId="0" xfId="0" applyFill="1" applyAlignment="1" applyProtection="1">
      <alignment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0" fillId="3" borderId="2" xfId="0" applyFont="1" applyFill="1" applyBorder="1" applyAlignment="1" applyProtection="1">
      <alignment vertical="center"/>
      <protection locked="0"/>
    </xf>
    <xf numFmtId="9" fontId="9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9" fontId="9" fillId="2" borderId="2" xfId="0" applyNumberFormat="1" applyFont="1" applyFill="1" applyBorder="1" applyAlignment="1" applyProtection="1">
      <alignment vertical="center"/>
      <protection locked="0"/>
    </xf>
    <xf numFmtId="3" fontId="9" fillId="2" borderId="2" xfId="0" applyNumberFormat="1" applyFont="1" applyFill="1" applyBorder="1" applyAlignment="1" applyProtection="1">
      <alignment vertical="center"/>
      <protection locked="0"/>
    </xf>
    <xf numFmtId="0" fontId="9" fillId="3" borderId="2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protection locked="0"/>
    </xf>
    <xf numFmtId="0" fontId="18" fillId="0" borderId="35" xfId="0" applyFont="1" applyFill="1" applyBorder="1" applyAlignment="1" applyProtection="1">
      <alignment horizontal="left" wrapText="1"/>
      <protection locked="0"/>
    </xf>
    <xf numFmtId="0" fontId="15" fillId="3" borderId="35" xfId="0" applyFont="1" applyFill="1" applyBorder="1" applyAlignment="1" applyProtection="1">
      <alignment wrapText="1"/>
      <protection locked="0"/>
    </xf>
    <xf numFmtId="0" fontId="9" fillId="3" borderId="2" xfId="0" applyFont="1" applyFill="1" applyBorder="1" applyAlignment="1" applyProtection="1">
      <alignment wrapText="1"/>
      <protection locked="0"/>
    </xf>
    <xf numFmtId="0" fontId="9" fillId="3" borderId="2" xfId="0" applyFont="1" applyFill="1" applyBorder="1" applyAlignment="1" applyProtection="1">
      <alignment horizontal="center" wrapText="1"/>
      <protection locked="0"/>
    </xf>
    <xf numFmtId="0" fontId="9" fillId="3" borderId="14" xfId="0" applyFont="1" applyFill="1" applyBorder="1" applyAlignment="1" applyProtection="1">
      <alignment horizontal="center" wrapText="1"/>
      <protection locked="0"/>
    </xf>
    <xf numFmtId="0" fontId="9" fillId="3" borderId="11" xfId="0" applyFont="1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11" fillId="3" borderId="36" xfId="0" applyFont="1" applyFill="1" applyBorder="1" applyAlignment="1" applyProtection="1">
      <alignment horizontal="center" vertical="center" wrapText="1"/>
      <protection locked="0"/>
    </xf>
    <xf numFmtId="0" fontId="9" fillId="3" borderId="32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horizontal="center" wrapText="1"/>
      <protection locked="0"/>
    </xf>
    <xf numFmtId="0" fontId="8" fillId="3" borderId="35" xfId="0" applyFont="1" applyFill="1" applyBorder="1" applyAlignment="1" applyProtection="1">
      <alignment horizontal="center" wrapText="1"/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8" fillId="3" borderId="14" xfId="0" applyFont="1" applyFill="1" applyBorder="1" applyAlignment="1" applyProtection="1">
      <alignment horizontal="center" wrapText="1"/>
      <protection locked="0"/>
    </xf>
    <xf numFmtId="0" fontId="8" fillId="3" borderId="11" xfId="0" applyFont="1" applyFill="1" applyBorder="1" applyAlignment="1" applyProtection="1">
      <alignment horizontal="center" wrapText="1"/>
      <protection locked="0"/>
    </xf>
    <xf numFmtId="0" fontId="0" fillId="3" borderId="32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  <protection locked="0"/>
    </xf>
    <xf numFmtId="0" fontId="0" fillId="3" borderId="2" xfId="0" applyFont="1" applyFill="1" applyBorder="1" applyAlignment="1" applyProtection="1">
      <alignment horizontal="center" wrapText="1"/>
      <protection locked="0"/>
    </xf>
    <xf numFmtId="0" fontId="6" fillId="0" borderId="32" xfId="0" applyFont="1" applyFill="1" applyBorder="1" applyAlignment="1" applyProtection="1">
      <alignment horizontal="left" wrapText="1"/>
      <protection locked="0"/>
    </xf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24" xfId="0" applyFont="1" applyFill="1" applyBorder="1" applyAlignment="1" applyProtection="1">
      <alignment horizontal="left" wrapText="1"/>
      <protection locked="0"/>
    </xf>
    <xf numFmtId="9" fontId="9" fillId="3" borderId="24" xfId="0" applyNumberFormat="1" applyFont="1" applyFill="1" applyBorder="1" applyAlignment="1" applyProtection="1">
      <alignment wrapText="1"/>
      <protection locked="0"/>
    </xf>
    <xf numFmtId="9" fontId="0" fillId="3" borderId="24" xfId="0" applyNumberFormat="1" applyFill="1" applyBorder="1" applyAlignment="1" applyProtection="1">
      <alignment wrapText="1"/>
      <protection locked="0"/>
    </xf>
    <xf numFmtId="9" fontId="0" fillId="3" borderId="41" xfId="0" applyNumberFormat="1" applyFill="1" applyBorder="1" applyAlignment="1" applyProtection="1">
      <protection locked="0"/>
    </xf>
    <xf numFmtId="0" fontId="0" fillId="0" borderId="1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2" fillId="0" borderId="39" xfId="0" applyFont="1" applyFill="1" applyBorder="1" applyAlignment="1" applyProtection="1">
      <alignment horizontal="center"/>
      <protection locked="0"/>
    </xf>
    <xf numFmtId="0" fontId="0" fillId="0" borderId="24" xfId="0" applyFill="1" applyBorder="1" applyProtection="1"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0" fillId="0" borderId="60" xfId="0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Alignment="1" applyProtection="1"/>
    <xf numFmtId="0" fontId="2" fillId="0" borderId="11" xfId="0" applyFont="1" applyFill="1" applyBorder="1" applyAlignment="1" applyProtection="1">
      <alignment vertical="center" wrapText="1"/>
    </xf>
    <xf numFmtId="0" fontId="18" fillId="0" borderId="5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48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wrapText="1"/>
    </xf>
    <xf numFmtId="0" fontId="11" fillId="0" borderId="62" xfId="0" applyFont="1" applyFill="1" applyBorder="1" applyAlignment="1">
      <alignment horizontal="center" wrapText="1"/>
    </xf>
    <xf numFmtId="0" fontId="0" fillId="0" borderId="61" xfId="0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2" fillId="0" borderId="7" xfId="0" applyFont="1" applyFill="1" applyBorder="1" applyAlignment="1"/>
    <xf numFmtId="0" fontId="0" fillId="0" borderId="47" xfId="0" applyFill="1" applyBorder="1" applyAlignment="1"/>
    <xf numFmtId="0" fontId="0" fillId="0" borderId="52" xfId="0" applyFill="1" applyBorder="1" applyAlignment="1"/>
    <xf numFmtId="0" fontId="6" fillId="0" borderId="4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" fillId="0" borderId="10" xfId="0" applyFont="1" applyFill="1" applyBorder="1" applyAlignment="1"/>
    <xf numFmtId="0" fontId="0" fillId="0" borderId="0" xfId="0" applyAlignment="1"/>
    <xf numFmtId="0" fontId="0" fillId="0" borderId="0" xfId="0" applyBorder="1" applyAlignment="1"/>
    <xf numFmtId="0" fontId="2" fillId="0" borderId="7" xfId="0" applyFont="1" applyFill="1" applyBorder="1" applyAlignment="1" applyProtection="1">
      <protection locked="0"/>
    </xf>
    <xf numFmtId="0" fontId="0" fillId="0" borderId="47" xfId="0" applyFill="1" applyBorder="1" applyAlignment="1" applyProtection="1">
      <protection locked="0"/>
    </xf>
    <xf numFmtId="0" fontId="0" fillId="0" borderId="52" xfId="0" applyFill="1" applyBorder="1" applyAlignment="1" applyProtection="1">
      <protection locked="0"/>
    </xf>
    <xf numFmtId="0" fontId="0" fillId="0" borderId="16" xfId="0" applyBorder="1" applyAlignment="1"/>
    <xf numFmtId="0" fontId="6" fillId="0" borderId="0" xfId="3" quotePrefix="1" applyFont="1" applyAlignment="1">
      <alignment horizontal="left"/>
    </xf>
    <xf numFmtId="0" fontId="1" fillId="0" borderId="0" xfId="0" applyFont="1"/>
    <xf numFmtId="0" fontId="6" fillId="0" borderId="0" xfId="3" applyFont="1" applyAlignment="1">
      <alignment horizontal="left"/>
    </xf>
    <xf numFmtId="0" fontId="21" fillId="0" borderId="0" xfId="3" applyFont="1"/>
    <xf numFmtId="0" fontId="1" fillId="0" borderId="0" xfId="3" applyFont="1"/>
    <xf numFmtId="0" fontId="22" fillId="0" borderId="0" xfId="3" quotePrefix="1" applyFont="1" applyAlignment="1">
      <alignment horizontal="left"/>
    </xf>
    <xf numFmtId="0" fontId="22" fillId="0" borderId="0" xfId="0" applyFont="1"/>
    <xf numFmtId="0" fontId="22" fillId="6" borderId="0" xfId="3" quotePrefix="1" applyFont="1" applyFill="1" applyAlignment="1">
      <alignment horizontal="left"/>
    </xf>
    <xf numFmtId="0" fontId="22" fillId="6" borderId="0" xfId="0" applyFont="1" applyFill="1"/>
    <xf numFmtId="0" fontId="22" fillId="0" borderId="0" xfId="3" applyFont="1" applyAlignment="1">
      <alignment horizontal="left"/>
    </xf>
    <xf numFmtId="0" fontId="23" fillId="0" borderId="0" xfId="3" quotePrefix="1" applyFont="1" applyAlignment="1">
      <alignment horizontal="left"/>
    </xf>
    <xf numFmtId="0" fontId="22" fillId="0" borderId="0" xfId="0" quotePrefix="1" applyFon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4">
    <cellStyle name="Comma" xfId="1" builtinId="3"/>
    <cellStyle name="Comma_Premature death cost calculations" xfId="2" xr:uid="{00000000-0005-0000-0000-000001000000}"/>
    <cellStyle name="Normal" xfId="0" builtinId="0"/>
    <cellStyle name="Normal_OAP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9D47-D14A-4240-92FA-FD7DF9CED256}">
  <dimension ref="A1:L30"/>
  <sheetViews>
    <sheetView tabSelected="1" workbookViewId="0">
      <selection activeCell="D42" sqref="D42"/>
    </sheetView>
  </sheetViews>
  <sheetFormatPr defaultRowHeight="12.75" x14ac:dyDescent="0.2"/>
  <sheetData>
    <row r="1" spans="1:12" ht="15.75" x14ac:dyDescent="0.25">
      <c r="A1" s="507" t="s">
        <v>255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</row>
    <row r="2" spans="1:12" ht="15.75" x14ac:dyDescent="0.25">
      <c r="A2" s="509" t="s">
        <v>256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</row>
    <row r="3" spans="1:12" ht="15.75" x14ac:dyDescent="0.25">
      <c r="A3" s="509" t="s">
        <v>257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</row>
    <row r="4" spans="1:12" ht="15.75" x14ac:dyDescent="0.25">
      <c r="A4" s="509" t="s">
        <v>258</v>
      </c>
      <c r="B4" s="508"/>
      <c r="C4" s="508"/>
      <c r="D4" s="508"/>
      <c r="E4" s="508"/>
      <c r="F4" s="508"/>
      <c r="G4" s="508"/>
      <c r="H4" s="508"/>
      <c r="I4" s="508"/>
      <c r="J4" s="508"/>
      <c r="K4" s="508"/>
      <c r="L4" s="508"/>
    </row>
    <row r="5" spans="1:12" x14ac:dyDescent="0.2">
      <c r="A5" s="508"/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</row>
    <row r="6" spans="1:12" x14ac:dyDescent="0.2">
      <c r="A6" s="510" t="s">
        <v>266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</row>
    <row r="7" spans="1:12" x14ac:dyDescent="0.2">
      <c r="A7" s="511"/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</row>
    <row r="8" spans="1:12" x14ac:dyDescent="0.2">
      <c r="A8" s="512" t="s">
        <v>243</v>
      </c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</row>
    <row r="9" spans="1:12" x14ac:dyDescent="0.2">
      <c r="A9" s="512" t="s">
        <v>259</v>
      </c>
      <c r="B9" s="513"/>
      <c r="C9" s="513"/>
      <c r="D9" s="513"/>
      <c r="E9" s="513"/>
      <c r="F9" s="513"/>
      <c r="G9" s="513"/>
      <c r="H9" s="513"/>
      <c r="I9" s="513"/>
      <c r="J9" s="513"/>
      <c r="K9" s="513"/>
      <c r="L9" s="513"/>
    </row>
    <row r="10" spans="1:12" x14ac:dyDescent="0.2">
      <c r="A10" s="514" t="s">
        <v>269</v>
      </c>
      <c r="B10" s="515"/>
      <c r="C10" s="515"/>
      <c r="D10" s="515"/>
      <c r="E10" s="513"/>
      <c r="F10" s="513"/>
      <c r="G10" s="513"/>
      <c r="H10" s="513"/>
      <c r="I10" s="513"/>
      <c r="J10" s="513"/>
      <c r="K10" s="513"/>
      <c r="L10" s="513"/>
    </row>
    <row r="11" spans="1:12" x14ac:dyDescent="0.2">
      <c r="A11" s="516" t="s">
        <v>276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</row>
    <row r="12" spans="1:12" x14ac:dyDescent="0.2">
      <c r="A12" s="508"/>
      <c r="B12" s="508"/>
      <c r="C12" s="508"/>
      <c r="D12" s="508"/>
      <c r="E12" s="508"/>
      <c r="F12" s="508"/>
      <c r="G12" s="508"/>
      <c r="H12" s="508"/>
      <c r="I12" s="508"/>
      <c r="J12" s="508"/>
      <c r="K12" s="508"/>
      <c r="L12" s="508"/>
    </row>
    <row r="13" spans="1:12" x14ac:dyDescent="0.2">
      <c r="A13" s="517" t="s">
        <v>244</v>
      </c>
      <c r="B13" s="508"/>
      <c r="C13" s="508"/>
      <c r="D13" s="508"/>
      <c r="E13" s="508"/>
      <c r="F13" s="508"/>
      <c r="G13" s="508"/>
      <c r="H13" s="508"/>
      <c r="I13" s="508"/>
      <c r="J13" s="508"/>
      <c r="K13" s="508"/>
      <c r="L13" s="508"/>
    </row>
    <row r="14" spans="1:12" x14ac:dyDescent="0.2">
      <c r="A14" s="508"/>
      <c r="B14" s="508"/>
      <c r="C14" s="508"/>
      <c r="D14" s="508"/>
      <c r="E14" s="508"/>
      <c r="F14" s="508"/>
      <c r="G14" s="508"/>
      <c r="H14" s="508"/>
      <c r="I14" s="508"/>
      <c r="J14" s="508"/>
      <c r="K14" s="508"/>
      <c r="L14" s="508"/>
    </row>
    <row r="15" spans="1:12" x14ac:dyDescent="0.2">
      <c r="A15" s="518" t="s">
        <v>245</v>
      </c>
      <c r="B15" s="513" t="s">
        <v>261</v>
      </c>
      <c r="C15" s="513"/>
      <c r="D15" s="513"/>
      <c r="E15" s="513"/>
      <c r="F15" s="513"/>
      <c r="G15" s="513"/>
      <c r="H15" s="513"/>
      <c r="I15" s="513"/>
      <c r="J15" s="513"/>
      <c r="K15" s="513"/>
      <c r="L15" s="513"/>
    </row>
    <row r="16" spans="1:12" x14ac:dyDescent="0.2">
      <c r="A16" s="518" t="s">
        <v>246</v>
      </c>
      <c r="B16" s="513" t="s">
        <v>260</v>
      </c>
      <c r="C16" s="513"/>
      <c r="D16" s="513"/>
      <c r="E16" s="513"/>
      <c r="F16" s="513"/>
      <c r="G16" s="513"/>
      <c r="H16" s="513"/>
      <c r="I16" s="513"/>
      <c r="J16" s="513"/>
      <c r="K16" s="513"/>
      <c r="L16" s="513"/>
    </row>
    <row r="17" spans="1:12" x14ac:dyDescent="0.2">
      <c r="A17" s="518"/>
      <c r="B17" s="513" t="s">
        <v>262</v>
      </c>
      <c r="C17" s="513"/>
      <c r="D17" s="513"/>
      <c r="E17" s="513"/>
      <c r="F17" s="513"/>
      <c r="G17" s="513"/>
      <c r="H17" s="513"/>
      <c r="I17" s="513"/>
      <c r="J17" s="513"/>
      <c r="K17" s="513"/>
      <c r="L17" s="513"/>
    </row>
    <row r="18" spans="1:12" x14ac:dyDescent="0.2">
      <c r="A18" s="518"/>
      <c r="B18" s="513" t="s">
        <v>263</v>
      </c>
      <c r="C18" s="513"/>
      <c r="D18" s="513"/>
      <c r="E18" s="513"/>
      <c r="F18" s="513"/>
      <c r="G18" s="513"/>
      <c r="H18" s="513"/>
      <c r="I18" s="513"/>
      <c r="J18" s="513"/>
      <c r="K18" s="513"/>
      <c r="L18" s="513"/>
    </row>
    <row r="19" spans="1:12" x14ac:dyDescent="0.2">
      <c r="A19" s="518" t="s">
        <v>247</v>
      </c>
      <c r="B19" s="513" t="s">
        <v>264</v>
      </c>
      <c r="C19" s="513"/>
      <c r="D19" s="513"/>
      <c r="E19" s="513"/>
      <c r="F19" s="513"/>
      <c r="G19" s="513"/>
      <c r="H19" s="513"/>
      <c r="I19" s="513"/>
      <c r="J19" s="513"/>
      <c r="K19" s="513"/>
      <c r="L19" s="513"/>
    </row>
    <row r="20" spans="1:12" x14ac:dyDescent="0.2">
      <c r="A20" s="518" t="s">
        <v>248</v>
      </c>
      <c r="B20" s="513" t="s">
        <v>265</v>
      </c>
      <c r="C20" s="513"/>
      <c r="D20" s="513"/>
      <c r="E20" s="513"/>
      <c r="F20" s="513"/>
      <c r="G20" s="513"/>
      <c r="H20" s="513"/>
      <c r="I20" s="513"/>
      <c r="J20" s="513"/>
      <c r="K20" s="513"/>
      <c r="L20" s="513"/>
    </row>
    <row r="21" spans="1:12" x14ac:dyDescent="0.2">
      <c r="A21" s="518" t="s">
        <v>250</v>
      </c>
      <c r="B21" s="513" t="s">
        <v>249</v>
      </c>
      <c r="C21" s="513"/>
      <c r="D21" s="513"/>
      <c r="E21" s="513"/>
      <c r="F21" s="513"/>
      <c r="G21" s="513"/>
      <c r="H21" s="513"/>
      <c r="I21" s="513"/>
      <c r="J21" s="513"/>
      <c r="K21" s="513"/>
      <c r="L21" s="513"/>
    </row>
    <row r="22" spans="1:12" x14ac:dyDescent="0.2">
      <c r="A22" s="513"/>
      <c r="B22" s="513" t="s">
        <v>267</v>
      </c>
      <c r="C22" s="513"/>
      <c r="D22" s="513"/>
      <c r="E22" s="513"/>
      <c r="F22" s="513"/>
      <c r="G22" s="513"/>
      <c r="H22" s="513"/>
      <c r="I22" s="513"/>
      <c r="J22" s="513"/>
      <c r="K22" s="513"/>
      <c r="L22" s="513"/>
    </row>
    <row r="23" spans="1:12" x14ac:dyDescent="0.2">
      <c r="A23" s="513"/>
      <c r="B23" s="513"/>
      <c r="C23" s="513"/>
      <c r="D23" s="513"/>
      <c r="E23" s="513"/>
      <c r="F23" s="513"/>
      <c r="G23" s="513"/>
      <c r="H23" s="513"/>
      <c r="I23" s="513"/>
      <c r="J23" s="513"/>
      <c r="K23" s="513"/>
      <c r="L23" s="513"/>
    </row>
    <row r="24" spans="1:12" x14ac:dyDescent="0.2">
      <c r="A24" t="s">
        <v>233</v>
      </c>
    </row>
    <row r="26" spans="1:12" x14ac:dyDescent="0.2">
      <c r="A26" s="519"/>
      <c r="B26" t="s">
        <v>166</v>
      </c>
    </row>
    <row r="27" spans="1:12" x14ac:dyDescent="0.2">
      <c r="A27" s="520"/>
      <c r="B27" t="s">
        <v>172</v>
      </c>
    </row>
    <row r="28" spans="1:12" x14ac:dyDescent="0.2">
      <c r="A28" s="521"/>
      <c r="B28" t="s">
        <v>232</v>
      </c>
    </row>
    <row r="29" spans="1:12" x14ac:dyDescent="0.2">
      <c r="A29" s="513"/>
      <c r="B29" s="513"/>
      <c r="C29" s="513"/>
      <c r="D29" s="513"/>
      <c r="E29" s="513"/>
      <c r="F29" s="513"/>
      <c r="G29" s="513"/>
      <c r="H29" s="513"/>
      <c r="I29" s="513"/>
      <c r="J29" s="513"/>
      <c r="K29" s="513"/>
      <c r="L29" s="513"/>
    </row>
    <row r="30" spans="1:12" x14ac:dyDescent="0.2">
      <c r="A30" s="518"/>
      <c r="B30" s="513"/>
      <c r="C30" s="513"/>
      <c r="D30" s="513"/>
      <c r="E30" s="513"/>
      <c r="F30" s="513"/>
      <c r="G30" s="513"/>
      <c r="H30" s="513"/>
      <c r="I30" s="513"/>
      <c r="J30" s="513"/>
      <c r="K30" s="513"/>
      <c r="L30" s="5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Q589"/>
  <sheetViews>
    <sheetView zoomScale="75" zoomScaleNormal="75" workbookViewId="0">
      <pane xSplit="2" ySplit="2" topLeftCell="P3" activePane="bottomRight" state="frozen"/>
      <selection pane="topRight" activeCell="C1" sqref="C1"/>
      <selection pane="bottomLeft" activeCell="A3" sqref="A3"/>
      <selection pane="bottomRight" activeCell="P39" sqref="P39"/>
    </sheetView>
  </sheetViews>
  <sheetFormatPr defaultColWidth="9.140625" defaultRowHeight="12.75" x14ac:dyDescent="0.2"/>
  <cols>
    <col min="1" max="1" width="77.140625" style="404" customWidth="1"/>
    <col min="2" max="16" width="9.42578125" style="233" customWidth="1"/>
    <col min="17" max="17" width="13.28515625" style="233" customWidth="1"/>
    <col min="18" max="18" width="14.42578125" style="233" customWidth="1"/>
    <col min="19" max="26" width="9.42578125" style="233" customWidth="1"/>
    <col min="27" max="27" width="15.7109375" style="233" customWidth="1"/>
    <col min="28" max="28" width="14.42578125" style="233" customWidth="1"/>
    <col min="29" max="32" width="9.140625" style="233"/>
    <col min="33" max="33" width="11.28515625" style="233" customWidth="1"/>
    <col min="34" max="34" width="27.7109375" style="233" customWidth="1"/>
    <col min="35" max="39" width="9.140625" style="233"/>
    <col min="40" max="40" width="27.7109375" style="233" customWidth="1"/>
    <col min="41" max="16384" width="9.140625" style="233"/>
  </cols>
  <sheetData>
    <row r="1" spans="1:28" ht="33" customHeight="1" thickBot="1" x14ac:dyDescent="0.55000000000000004">
      <c r="A1" s="451" t="s">
        <v>41</v>
      </c>
      <c r="B1" s="453" t="s">
        <v>59</v>
      </c>
      <c r="C1" s="453"/>
      <c r="D1" s="453"/>
      <c r="E1" s="453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28" ht="12.95" customHeight="1" thickBot="1" x14ac:dyDescent="0.25">
      <c r="A2" s="452"/>
      <c r="B2" s="442">
        <v>2006</v>
      </c>
      <c r="C2" s="443">
        <f>B2+1</f>
        <v>2007</v>
      </c>
      <c r="D2" s="443">
        <f>C2+1</f>
        <v>2008</v>
      </c>
      <c r="E2" s="443">
        <f t="shared" ref="E2:P2" si="0">D2+1</f>
        <v>2009</v>
      </c>
      <c r="F2" s="443">
        <f t="shared" si="0"/>
        <v>2010</v>
      </c>
      <c r="G2" s="443">
        <f t="shared" si="0"/>
        <v>2011</v>
      </c>
      <c r="H2" s="443">
        <f t="shared" si="0"/>
        <v>2012</v>
      </c>
      <c r="I2" s="443">
        <f t="shared" si="0"/>
        <v>2013</v>
      </c>
      <c r="J2" s="443">
        <f t="shared" si="0"/>
        <v>2014</v>
      </c>
      <c r="K2" s="443">
        <f t="shared" si="0"/>
        <v>2015</v>
      </c>
      <c r="L2" s="443">
        <f t="shared" si="0"/>
        <v>2016</v>
      </c>
      <c r="M2" s="443">
        <f t="shared" si="0"/>
        <v>2017</v>
      </c>
      <c r="N2" s="443">
        <f t="shared" si="0"/>
        <v>2018</v>
      </c>
      <c r="O2" s="443">
        <f t="shared" si="0"/>
        <v>2019</v>
      </c>
      <c r="P2" s="444">
        <f t="shared" si="0"/>
        <v>2020</v>
      </c>
      <c r="Q2" s="445" t="s">
        <v>220</v>
      </c>
      <c r="R2" s="237" t="s">
        <v>219</v>
      </c>
      <c r="S2" s="442" t="s">
        <v>139</v>
      </c>
      <c r="T2" s="443" t="s">
        <v>140</v>
      </c>
      <c r="U2" s="443" t="s">
        <v>141</v>
      </c>
      <c r="V2" s="443" t="s">
        <v>142</v>
      </c>
      <c r="W2" s="443" t="s">
        <v>143</v>
      </c>
      <c r="X2" s="443" t="s">
        <v>218</v>
      </c>
      <c r="Y2" s="443" t="s">
        <v>144</v>
      </c>
      <c r="Z2" s="446" t="s">
        <v>145</v>
      </c>
      <c r="AA2" s="447" t="s">
        <v>146</v>
      </c>
      <c r="AB2" s="237" t="s">
        <v>219</v>
      </c>
    </row>
    <row r="3" spans="1:28" ht="26.25" x14ac:dyDescent="0.4">
      <c r="A3" s="239" t="s">
        <v>55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40"/>
      <c r="R3" s="240"/>
      <c r="S3" s="235"/>
      <c r="T3" s="235"/>
      <c r="U3" s="235"/>
      <c r="V3" s="235"/>
      <c r="W3" s="235"/>
      <c r="X3" s="235"/>
      <c r="Y3" s="235"/>
      <c r="Z3" s="236"/>
      <c r="AA3" s="241"/>
      <c r="AB3" s="240"/>
    </row>
    <row r="4" spans="1:28" ht="26.25" x14ac:dyDescent="0.4">
      <c r="A4" s="239" t="s">
        <v>209</v>
      </c>
      <c r="B4" s="234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6"/>
      <c r="AA4" s="242"/>
      <c r="AB4" s="235"/>
    </row>
    <row r="5" spans="1:28" ht="26.25" x14ac:dyDescent="0.4">
      <c r="A5" s="239" t="s">
        <v>107</v>
      </c>
      <c r="B5" s="234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6"/>
      <c r="AA5" s="242"/>
      <c r="AB5" s="235"/>
    </row>
    <row r="6" spans="1:28" ht="18.75" x14ac:dyDescent="0.3">
      <c r="A6" s="243" t="s">
        <v>129</v>
      </c>
      <c r="B6" s="234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6"/>
      <c r="AA6" s="242"/>
      <c r="AB6" s="235"/>
    </row>
    <row r="7" spans="1:28" ht="37.5" x14ac:dyDescent="0.3">
      <c r="A7" s="243" t="s">
        <v>237</v>
      </c>
      <c r="B7" s="234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6"/>
      <c r="AA7" s="242"/>
      <c r="AB7" s="235"/>
    </row>
    <row r="8" spans="1:28" x14ac:dyDescent="0.2">
      <c r="A8" s="205"/>
      <c r="B8" s="206"/>
      <c r="C8" s="207"/>
      <c r="D8" s="207"/>
      <c r="E8" s="207"/>
      <c r="F8" s="207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44">
        <f t="shared" ref="Q8:Q17" si="1">SUM(B8:P8)</f>
        <v>0</v>
      </c>
      <c r="R8" s="244">
        <f>Q8/15</f>
        <v>0</v>
      </c>
      <c r="S8" s="208"/>
      <c r="T8" s="208"/>
      <c r="U8" s="208"/>
      <c r="V8" s="208"/>
      <c r="W8" s="208"/>
      <c r="X8" s="208"/>
      <c r="Y8" s="208"/>
      <c r="Z8" s="209"/>
      <c r="AA8" s="245">
        <f>SUM(S8:Z8)</f>
        <v>0</v>
      </c>
      <c r="AB8" s="244">
        <f>AA8/80</f>
        <v>0</v>
      </c>
    </row>
    <row r="9" spans="1:28" x14ac:dyDescent="0.2">
      <c r="A9" s="205"/>
      <c r="B9" s="206"/>
      <c r="C9" s="207"/>
      <c r="D9" s="207"/>
      <c r="E9" s="207"/>
      <c r="F9" s="207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44">
        <f t="shared" si="1"/>
        <v>0</v>
      </c>
      <c r="R9" s="244">
        <f t="shared" ref="R9:R18" si="2">Q9/15</f>
        <v>0</v>
      </c>
      <c r="S9" s="208"/>
      <c r="T9" s="208"/>
      <c r="U9" s="208"/>
      <c r="V9" s="208"/>
      <c r="W9" s="208"/>
      <c r="X9" s="208"/>
      <c r="Y9" s="208"/>
      <c r="Z9" s="209"/>
      <c r="AA9" s="245">
        <f t="shared" ref="AA9:AA17" si="3">SUM(S9:Z9)</f>
        <v>0</v>
      </c>
      <c r="AB9" s="244">
        <f t="shared" ref="AB9:AB17" si="4">AA9/80</f>
        <v>0</v>
      </c>
    </row>
    <row r="10" spans="1:28" x14ac:dyDescent="0.2">
      <c r="A10" s="205"/>
      <c r="B10" s="206"/>
      <c r="C10" s="207"/>
      <c r="D10" s="207"/>
      <c r="E10" s="207"/>
      <c r="F10" s="207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44">
        <f t="shared" si="1"/>
        <v>0</v>
      </c>
      <c r="R10" s="244">
        <f t="shared" si="2"/>
        <v>0</v>
      </c>
      <c r="S10" s="208"/>
      <c r="T10" s="208"/>
      <c r="U10" s="208"/>
      <c r="V10" s="208"/>
      <c r="W10" s="208"/>
      <c r="X10" s="208"/>
      <c r="Y10" s="208"/>
      <c r="Z10" s="209"/>
      <c r="AA10" s="245">
        <f t="shared" si="3"/>
        <v>0</v>
      </c>
      <c r="AB10" s="244">
        <f t="shared" si="4"/>
        <v>0</v>
      </c>
    </row>
    <row r="11" spans="1:28" x14ac:dyDescent="0.2">
      <c r="A11" s="205"/>
      <c r="B11" s="206"/>
      <c r="C11" s="207"/>
      <c r="D11" s="207"/>
      <c r="E11" s="207"/>
      <c r="F11" s="207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44">
        <f t="shared" si="1"/>
        <v>0</v>
      </c>
      <c r="R11" s="244">
        <f t="shared" si="2"/>
        <v>0</v>
      </c>
      <c r="S11" s="208"/>
      <c r="T11" s="208"/>
      <c r="U11" s="208"/>
      <c r="V11" s="208"/>
      <c r="W11" s="208"/>
      <c r="X11" s="208"/>
      <c r="Y11" s="208"/>
      <c r="Z11" s="209"/>
      <c r="AA11" s="245">
        <f t="shared" si="3"/>
        <v>0</v>
      </c>
      <c r="AB11" s="244">
        <f t="shared" si="4"/>
        <v>0</v>
      </c>
    </row>
    <row r="12" spans="1:28" x14ac:dyDescent="0.2">
      <c r="A12" s="205"/>
      <c r="B12" s="206"/>
      <c r="C12" s="207"/>
      <c r="D12" s="207"/>
      <c r="E12" s="207"/>
      <c r="F12" s="207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44">
        <f t="shared" si="1"/>
        <v>0</v>
      </c>
      <c r="R12" s="244">
        <f t="shared" si="2"/>
        <v>0</v>
      </c>
      <c r="S12" s="208"/>
      <c r="T12" s="208"/>
      <c r="U12" s="208"/>
      <c r="V12" s="208"/>
      <c r="W12" s="208"/>
      <c r="X12" s="208"/>
      <c r="Y12" s="208"/>
      <c r="Z12" s="209"/>
      <c r="AA12" s="245">
        <f t="shared" si="3"/>
        <v>0</v>
      </c>
      <c r="AB12" s="244">
        <f t="shared" si="4"/>
        <v>0</v>
      </c>
    </row>
    <row r="13" spans="1:28" x14ac:dyDescent="0.2">
      <c r="A13" s="205"/>
      <c r="B13" s="206"/>
      <c r="C13" s="207"/>
      <c r="D13" s="207"/>
      <c r="E13" s="207"/>
      <c r="F13" s="207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44">
        <f t="shared" si="1"/>
        <v>0</v>
      </c>
      <c r="R13" s="244">
        <f t="shared" si="2"/>
        <v>0</v>
      </c>
      <c r="S13" s="208"/>
      <c r="T13" s="208"/>
      <c r="U13" s="208"/>
      <c r="V13" s="208"/>
      <c r="W13" s="208"/>
      <c r="X13" s="208"/>
      <c r="Y13" s="208"/>
      <c r="Z13" s="209"/>
      <c r="AA13" s="245">
        <f t="shared" si="3"/>
        <v>0</v>
      </c>
      <c r="AB13" s="244">
        <f t="shared" si="4"/>
        <v>0</v>
      </c>
    </row>
    <row r="14" spans="1:28" x14ac:dyDescent="0.2">
      <c r="A14" s="205"/>
      <c r="B14" s="206"/>
      <c r="C14" s="207"/>
      <c r="D14" s="207"/>
      <c r="E14" s="207"/>
      <c r="F14" s="207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44">
        <f t="shared" si="1"/>
        <v>0</v>
      </c>
      <c r="R14" s="244">
        <f t="shared" si="2"/>
        <v>0</v>
      </c>
      <c r="S14" s="208"/>
      <c r="T14" s="208"/>
      <c r="U14" s="208"/>
      <c r="V14" s="208"/>
      <c r="W14" s="208"/>
      <c r="X14" s="208"/>
      <c r="Y14" s="208"/>
      <c r="Z14" s="209"/>
      <c r="AA14" s="245">
        <f t="shared" si="3"/>
        <v>0</v>
      </c>
      <c r="AB14" s="244">
        <f t="shared" si="4"/>
        <v>0</v>
      </c>
    </row>
    <row r="15" spans="1:28" x14ac:dyDescent="0.2">
      <c r="A15" s="205"/>
      <c r="B15" s="206"/>
      <c r="C15" s="207"/>
      <c r="D15" s="207"/>
      <c r="E15" s="207"/>
      <c r="F15" s="207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44">
        <f t="shared" si="1"/>
        <v>0</v>
      </c>
      <c r="R15" s="244">
        <f t="shared" si="2"/>
        <v>0</v>
      </c>
      <c r="S15" s="208"/>
      <c r="T15" s="208"/>
      <c r="U15" s="208"/>
      <c r="V15" s="208"/>
      <c r="W15" s="208"/>
      <c r="X15" s="208"/>
      <c r="Y15" s="208"/>
      <c r="Z15" s="209"/>
      <c r="AA15" s="245">
        <f t="shared" si="3"/>
        <v>0</v>
      </c>
      <c r="AB15" s="244">
        <f t="shared" si="4"/>
        <v>0</v>
      </c>
    </row>
    <row r="16" spans="1:28" x14ac:dyDescent="0.2">
      <c r="A16" s="205"/>
      <c r="B16" s="210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44">
        <f t="shared" si="1"/>
        <v>0</v>
      </c>
      <c r="R16" s="244">
        <f t="shared" si="2"/>
        <v>0</v>
      </c>
      <c r="S16" s="208"/>
      <c r="T16" s="208"/>
      <c r="U16" s="208"/>
      <c r="V16" s="208"/>
      <c r="W16" s="208"/>
      <c r="X16" s="208"/>
      <c r="Y16" s="208"/>
      <c r="Z16" s="209"/>
      <c r="AA16" s="245">
        <f t="shared" si="3"/>
        <v>0</v>
      </c>
      <c r="AB16" s="244">
        <f t="shared" si="4"/>
        <v>0</v>
      </c>
    </row>
    <row r="17" spans="1:28" ht="13.5" thickBot="1" x14ac:dyDescent="0.25">
      <c r="A17" s="205"/>
      <c r="B17" s="210"/>
      <c r="C17" s="208"/>
      <c r="D17" s="208"/>
      <c r="E17" s="208"/>
      <c r="F17" s="208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46">
        <f t="shared" si="1"/>
        <v>0</v>
      </c>
      <c r="R17" s="246">
        <f t="shared" si="2"/>
        <v>0</v>
      </c>
      <c r="S17" s="211"/>
      <c r="T17" s="211"/>
      <c r="U17" s="211"/>
      <c r="V17" s="211"/>
      <c r="W17" s="211"/>
      <c r="X17" s="211"/>
      <c r="Y17" s="211"/>
      <c r="Z17" s="212"/>
      <c r="AA17" s="247">
        <f t="shared" si="3"/>
        <v>0</v>
      </c>
      <c r="AB17" s="244">
        <f t="shared" si="4"/>
        <v>0</v>
      </c>
    </row>
    <row r="18" spans="1:28" s="252" customFormat="1" ht="16.5" thickBot="1" x14ac:dyDescent="0.3">
      <c r="A18" s="248" t="s">
        <v>0</v>
      </c>
      <c r="B18" s="249">
        <f>SUM(B8:B17)</f>
        <v>0</v>
      </c>
      <c r="C18" s="249">
        <f>SUM(C8:C17)</f>
        <v>0</v>
      </c>
      <c r="D18" s="249">
        <f>SUM(D8:D17)</f>
        <v>0</v>
      </c>
      <c r="E18" s="249">
        <f>SUM(E8:E17)</f>
        <v>0</v>
      </c>
      <c r="F18" s="249">
        <f>SUM(F8:F17)</f>
        <v>0</v>
      </c>
      <c r="G18" s="249">
        <f t="shared" ref="G18:Q18" si="5">SUM(G8:G17)</f>
        <v>0</v>
      </c>
      <c r="H18" s="249">
        <f t="shared" si="5"/>
        <v>0</v>
      </c>
      <c r="I18" s="249">
        <f t="shared" si="5"/>
        <v>0</v>
      </c>
      <c r="J18" s="249">
        <f t="shared" si="5"/>
        <v>0</v>
      </c>
      <c r="K18" s="249">
        <f t="shared" si="5"/>
        <v>0</v>
      </c>
      <c r="L18" s="249">
        <f t="shared" si="5"/>
        <v>0</v>
      </c>
      <c r="M18" s="249">
        <f t="shared" si="5"/>
        <v>0</v>
      </c>
      <c r="N18" s="249">
        <f t="shared" si="5"/>
        <v>0</v>
      </c>
      <c r="O18" s="249">
        <f t="shared" si="5"/>
        <v>0</v>
      </c>
      <c r="P18" s="249">
        <f t="shared" si="5"/>
        <v>0</v>
      </c>
      <c r="Q18" s="249">
        <f t="shared" si="5"/>
        <v>0</v>
      </c>
      <c r="R18" s="249">
        <f t="shared" si="2"/>
        <v>0</v>
      </c>
      <c r="S18" s="249">
        <f>SUM(S8:S17)</f>
        <v>0</v>
      </c>
      <c r="T18" s="249">
        <f>SUM(T8:T17)</f>
        <v>0</v>
      </c>
      <c r="U18" s="249">
        <f t="shared" ref="U18:AA18" si="6">SUM(U8:U17)</f>
        <v>0</v>
      </c>
      <c r="V18" s="249">
        <f t="shared" si="6"/>
        <v>0</v>
      </c>
      <c r="W18" s="249">
        <f t="shared" si="6"/>
        <v>0</v>
      </c>
      <c r="X18" s="249">
        <f t="shared" si="6"/>
        <v>0</v>
      </c>
      <c r="Y18" s="249">
        <f>SUM(Y8:Y17)</f>
        <v>0</v>
      </c>
      <c r="Z18" s="250">
        <f t="shared" si="6"/>
        <v>0</v>
      </c>
      <c r="AA18" s="251">
        <f t="shared" si="6"/>
        <v>0</v>
      </c>
      <c r="AB18" s="249">
        <f>AA18/80</f>
        <v>0</v>
      </c>
    </row>
    <row r="19" spans="1:28" x14ac:dyDescent="0.2">
      <c r="A19" s="253"/>
      <c r="B19" s="254"/>
      <c r="C19" s="235"/>
      <c r="D19" s="235"/>
      <c r="E19" s="235"/>
      <c r="F19" s="235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55"/>
      <c r="AA19" s="241"/>
      <c r="AB19" s="240"/>
    </row>
    <row r="20" spans="1:28" ht="26.25" x14ac:dyDescent="0.4">
      <c r="A20" s="239" t="s">
        <v>106</v>
      </c>
      <c r="B20" s="254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6"/>
      <c r="AA20" s="242"/>
      <c r="AB20" s="235"/>
    </row>
    <row r="21" spans="1:28" ht="18.75" x14ac:dyDescent="0.3">
      <c r="A21" s="256" t="s">
        <v>130</v>
      </c>
      <c r="B21" s="254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6"/>
      <c r="AA21" s="242"/>
      <c r="AB21" s="235"/>
    </row>
    <row r="22" spans="1:28" x14ac:dyDescent="0.2">
      <c r="A22" s="213">
        <f>A8</f>
        <v>0</v>
      </c>
      <c r="B22" s="206"/>
      <c r="C22" s="207"/>
      <c r="D22" s="207"/>
      <c r="E22" s="207"/>
      <c r="F22" s="207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44">
        <f t="shared" ref="Q22:Q31" si="7">SUM(B22:P22)</f>
        <v>0</v>
      </c>
      <c r="R22" s="244">
        <f>Q22/15</f>
        <v>0</v>
      </c>
      <c r="S22" s="214"/>
      <c r="T22" s="214"/>
      <c r="U22" s="214"/>
      <c r="V22" s="214"/>
      <c r="W22" s="214"/>
      <c r="X22" s="214"/>
      <c r="Y22" s="214"/>
      <c r="Z22" s="215"/>
      <c r="AA22" s="245">
        <f>SUM(S22:Z22)</f>
        <v>0</v>
      </c>
      <c r="AB22" s="244">
        <f>AA22/80</f>
        <v>0</v>
      </c>
    </row>
    <row r="23" spans="1:28" x14ac:dyDescent="0.2">
      <c r="A23" s="213">
        <f t="shared" ref="A23:A30" si="8">A9</f>
        <v>0</v>
      </c>
      <c r="B23" s="206"/>
      <c r="C23" s="207"/>
      <c r="D23" s="207"/>
      <c r="E23" s="207"/>
      <c r="F23" s="207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44">
        <f t="shared" si="7"/>
        <v>0</v>
      </c>
      <c r="R23" s="244">
        <f t="shared" ref="R23:R32" si="9">Q23/15</f>
        <v>0</v>
      </c>
      <c r="S23" s="214"/>
      <c r="T23" s="214"/>
      <c r="U23" s="214"/>
      <c r="V23" s="214"/>
      <c r="W23" s="214"/>
      <c r="X23" s="214"/>
      <c r="Y23" s="214"/>
      <c r="Z23" s="215"/>
      <c r="AA23" s="245">
        <f t="shared" ref="AA23:AA31" si="10">SUM(S23:Z23)</f>
        <v>0</v>
      </c>
      <c r="AB23" s="244">
        <f t="shared" ref="AB23:AB31" si="11">AA23/80</f>
        <v>0</v>
      </c>
    </row>
    <row r="24" spans="1:28" x14ac:dyDescent="0.2">
      <c r="A24" s="213">
        <f>A10</f>
        <v>0</v>
      </c>
      <c r="B24" s="206"/>
      <c r="C24" s="207"/>
      <c r="D24" s="207"/>
      <c r="E24" s="207"/>
      <c r="F24" s="207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44">
        <f t="shared" si="7"/>
        <v>0</v>
      </c>
      <c r="R24" s="244">
        <f t="shared" si="9"/>
        <v>0</v>
      </c>
      <c r="S24" s="214"/>
      <c r="T24" s="214"/>
      <c r="U24" s="214"/>
      <c r="V24" s="214"/>
      <c r="W24" s="214"/>
      <c r="X24" s="214"/>
      <c r="Y24" s="214"/>
      <c r="Z24" s="215"/>
      <c r="AA24" s="245">
        <f t="shared" si="10"/>
        <v>0</v>
      </c>
      <c r="AB24" s="244">
        <f t="shared" si="11"/>
        <v>0</v>
      </c>
    </row>
    <row r="25" spans="1:28" x14ac:dyDescent="0.2">
      <c r="A25" s="213">
        <f t="shared" si="8"/>
        <v>0</v>
      </c>
      <c r="B25" s="206"/>
      <c r="C25" s="207"/>
      <c r="D25" s="207"/>
      <c r="E25" s="207"/>
      <c r="F25" s="207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44">
        <f t="shared" si="7"/>
        <v>0</v>
      </c>
      <c r="R25" s="244">
        <f t="shared" si="9"/>
        <v>0</v>
      </c>
      <c r="S25" s="214"/>
      <c r="T25" s="214"/>
      <c r="U25" s="214"/>
      <c r="V25" s="214"/>
      <c r="W25" s="214"/>
      <c r="X25" s="214"/>
      <c r="Y25" s="214"/>
      <c r="Z25" s="215"/>
      <c r="AA25" s="245">
        <f t="shared" si="10"/>
        <v>0</v>
      </c>
      <c r="AB25" s="244">
        <f t="shared" si="11"/>
        <v>0</v>
      </c>
    </row>
    <row r="26" spans="1:28" x14ac:dyDescent="0.2">
      <c r="A26" s="213">
        <f t="shared" si="8"/>
        <v>0</v>
      </c>
      <c r="B26" s="206"/>
      <c r="C26" s="207"/>
      <c r="D26" s="207"/>
      <c r="E26" s="207"/>
      <c r="F26" s="207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44">
        <f t="shared" si="7"/>
        <v>0</v>
      </c>
      <c r="R26" s="244">
        <f t="shared" si="9"/>
        <v>0</v>
      </c>
      <c r="S26" s="214"/>
      <c r="T26" s="214"/>
      <c r="U26" s="214"/>
      <c r="V26" s="214"/>
      <c r="W26" s="214"/>
      <c r="X26" s="214"/>
      <c r="Y26" s="214"/>
      <c r="Z26" s="215"/>
      <c r="AA26" s="245">
        <f t="shared" si="10"/>
        <v>0</v>
      </c>
      <c r="AB26" s="244">
        <f t="shared" si="11"/>
        <v>0</v>
      </c>
    </row>
    <row r="27" spans="1:28" x14ac:dyDescent="0.2">
      <c r="A27" s="213">
        <f t="shared" si="8"/>
        <v>0</v>
      </c>
      <c r="B27" s="206"/>
      <c r="C27" s="207"/>
      <c r="D27" s="207"/>
      <c r="E27" s="207"/>
      <c r="F27" s="207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44">
        <f t="shared" si="7"/>
        <v>0</v>
      </c>
      <c r="R27" s="244">
        <f t="shared" si="9"/>
        <v>0</v>
      </c>
      <c r="S27" s="214"/>
      <c r="T27" s="214"/>
      <c r="U27" s="214"/>
      <c r="V27" s="214"/>
      <c r="W27" s="214"/>
      <c r="X27" s="214"/>
      <c r="Y27" s="214"/>
      <c r="Z27" s="215"/>
      <c r="AA27" s="245">
        <f t="shared" si="10"/>
        <v>0</v>
      </c>
      <c r="AB27" s="244">
        <f t="shared" si="11"/>
        <v>0</v>
      </c>
    </row>
    <row r="28" spans="1:28" x14ac:dyDescent="0.2">
      <c r="A28" s="213">
        <f t="shared" si="8"/>
        <v>0</v>
      </c>
      <c r="B28" s="206"/>
      <c r="C28" s="207"/>
      <c r="D28" s="207"/>
      <c r="E28" s="207"/>
      <c r="F28" s="207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44">
        <f t="shared" si="7"/>
        <v>0</v>
      </c>
      <c r="R28" s="244">
        <f t="shared" si="9"/>
        <v>0</v>
      </c>
      <c r="S28" s="214"/>
      <c r="T28" s="214"/>
      <c r="U28" s="214"/>
      <c r="V28" s="214"/>
      <c r="W28" s="214"/>
      <c r="X28" s="214"/>
      <c r="Y28" s="214"/>
      <c r="Z28" s="215"/>
      <c r="AA28" s="245">
        <f t="shared" si="10"/>
        <v>0</v>
      </c>
      <c r="AB28" s="244">
        <f t="shared" si="11"/>
        <v>0</v>
      </c>
    </row>
    <row r="29" spans="1:28" x14ac:dyDescent="0.2">
      <c r="A29" s="213">
        <f t="shared" si="8"/>
        <v>0</v>
      </c>
      <c r="B29" s="206"/>
      <c r="C29" s="207"/>
      <c r="D29" s="207"/>
      <c r="E29" s="207"/>
      <c r="F29" s="207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44">
        <f t="shared" si="7"/>
        <v>0</v>
      </c>
      <c r="R29" s="244">
        <f t="shared" si="9"/>
        <v>0</v>
      </c>
      <c r="S29" s="214"/>
      <c r="T29" s="214"/>
      <c r="U29" s="214"/>
      <c r="V29" s="214"/>
      <c r="W29" s="214"/>
      <c r="X29" s="214"/>
      <c r="Y29" s="214"/>
      <c r="Z29" s="215"/>
      <c r="AA29" s="245">
        <f t="shared" si="10"/>
        <v>0</v>
      </c>
      <c r="AB29" s="244">
        <f t="shared" si="11"/>
        <v>0</v>
      </c>
    </row>
    <row r="30" spans="1:28" x14ac:dyDescent="0.2">
      <c r="A30" s="213">
        <f t="shared" si="8"/>
        <v>0</v>
      </c>
      <c r="B30" s="216"/>
      <c r="C30" s="217"/>
      <c r="D30" s="217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44">
        <f t="shared" si="7"/>
        <v>0</v>
      </c>
      <c r="R30" s="244">
        <f t="shared" si="9"/>
        <v>0</v>
      </c>
      <c r="S30" s="214"/>
      <c r="T30" s="214"/>
      <c r="U30" s="214"/>
      <c r="V30" s="214"/>
      <c r="W30" s="214"/>
      <c r="X30" s="214"/>
      <c r="Y30" s="214"/>
      <c r="Z30" s="215"/>
      <c r="AA30" s="245">
        <f t="shared" si="10"/>
        <v>0</v>
      </c>
      <c r="AB30" s="244">
        <f t="shared" si="11"/>
        <v>0</v>
      </c>
    </row>
    <row r="31" spans="1:28" ht="13.5" thickBot="1" x14ac:dyDescent="0.25">
      <c r="A31" s="213"/>
      <c r="B31" s="216"/>
      <c r="C31" s="217"/>
      <c r="D31" s="217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46">
        <f t="shared" si="7"/>
        <v>0</v>
      </c>
      <c r="R31" s="246">
        <f t="shared" si="9"/>
        <v>0</v>
      </c>
      <c r="S31" s="214"/>
      <c r="T31" s="214"/>
      <c r="U31" s="214"/>
      <c r="V31" s="214"/>
      <c r="W31" s="214"/>
      <c r="X31" s="214"/>
      <c r="Y31" s="214"/>
      <c r="Z31" s="215"/>
      <c r="AA31" s="247">
        <f t="shared" si="10"/>
        <v>0</v>
      </c>
      <c r="AB31" s="244">
        <f t="shared" si="11"/>
        <v>0</v>
      </c>
    </row>
    <row r="32" spans="1:28" s="252" customFormat="1" ht="16.5" thickBot="1" x14ac:dyDescent="0.3">
      <c r="A32" s="248" t="s">
        <v>0</v>
      </c>
      <c r="B32" s="249">
        <f>SUM(B22:B31)</f>
        <v>0</v>
      </c>
      <c r="C32" s="249">
        <f>SUM(C22:C31)</f>
        <v>0</v>
      </c>
      <c r="D32" s="249">
        <f>SUM(D22:D31)</f>
        <v>0</v>
      </c>
      <c r="E32" s="249">
        <f>SUM(E22:E31)</f>
        <v>0</v>
      </c>
      <c r="F32" s="249">
        <f>SUM(F22:F31)</f>
        <v>0</v>
      </c>
      <c r="G32" s="249">
        <f t="shared" ref="G32:Q32" si="12">SUM(G22:G31)</f>
        <v>0</v>
      </c>
      <c r="H32" s="249">
        <f t="shared" si="12"/>
        <v>0</v>
      </c>
      <c r="I32" s="249">
        <f t="shared" si="12"/>
        <v>0</v>
      </c>
      <c r="J32" s="249">
        <f t="shared" si="12"/>
        <v>0</v>
      </c>
      <c r="K32" s="249">
        <f t="shared" si="12"/>
        <v>0</v>
      </c>
      <c r="L32" s="249">
        <f t="shared" si="12"/>
        <v>0</v>
      </c>
      <c r="M32" s="249">
        <f t="shared" si="12"/>
        <v>0</v>
      </c>
      <c r="N32" s="249">
        <f t="shared" si="12"/>
        <v>0</v>
      </c>
      <c r="O32" s="249">
        <f t="shared" si="12"/>
        <v>0</v>
      </c>
      <c r="P32" s="249">
        <f t="shared" si="12"/>
        <v>0</v>
      </c>
      <c r="Q32" s="249">
        <f t="shared" si="12"/>
        <v>0</v>
      </c>
      <c r="R32" s="249">
        <f t="shared" si="9"/>
        <v>0</v>
      </c>
      <c r="S32" s="249">
        <f>SUM(S22:S31)</f>
        <v>0</v>
      </c>
      <c r="T32" s="249">
        <f>SUM(T22:T31)</f>
        <v>0</v>
      </c>
      <c r="U32" s="249">
        <f t="shared" ref="U32:AA32" si="13">SUM(U22:U31)</f>
        <v>0</v>
      </c>
      <c r="V32" s="249">
        <f t="shared" si="13"/>
        <v>0</v>
      </c>
      <c r="W32" s="249">
        <f t="shared" si="13"/>
        <v>0</v>
      </c>
      <c r="X32" s="249">
        <f t="shared" si="13"/>
        <v>0</v>
      </c>
      <c r="Y32" s="249">
        <f>SUM(Y22:Y31)</f>
        <v>0</v>
      </c>
      <c r="Z32" s="250">
        <f t="shared" si="13"/>
        <v>0</v>
      </c>
      <c r="AA32" s="251">
        <f t="shared" si="13"/>
        <v>0</v>
      </c>
      <c r="AB32" s="249">
        <f>AA32/80</f>
        <v>0</v>
      </c>
    </row>
    <row r="33" spans="1:43" x14ac:dyDescent="0.2">
      <c r="A33" s="253"/>
      <c r="B33" s="254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6"/>
      <c r="AA33" s="241"/>
      <c r="AB33" s="235"/>
    </row>
    <row r="34" spans="1:43" ht="26.25" x14ac:dyDescent="0.4">
      <c r="A34" s="239" t="s">
        <v>108</v>
      </c>
      <c r="B34" s="254"/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6"/>
      <c r="AA34" s="242"/>
      <c r="AB34" s="235"/>
    </row>
    <row r="35" spans="1:43" ht="18.75" x14ac:dyDescent="0.3">
      <c r="A35" s="256" t="s">
        <v>131</v>
      </c>
      <c r="B35" s="254"/>
      <c r="C35" s="235"/>
      <c r="D35" s="235"/>
      <c r="E35" s="235"/>
      <c r="F35" s="235"/>
      <c r="G35" s="258"/>
      <c r="H35" s="259"/>
      <c r="I35" s="260"/>
      <c r="J35" s="259"/>
      <c r="K35" s="259"/>
      <c r="L35" s="235"/>
      <c r="M35" s="235"/>
      <c r="N35" s="235"/>
      <c r="O35" s="260"/>
      <c r="P35" s="259"/>
      <c r="Q35" s="259"/>
      <c r="R35" s="235"/>
      <c r="S35" s="259"/>
      <c r="T35" s="259"/>
      <c r="U35" s="259"/>
      <c r="V35" s="259"/>
      <c r="W35" s="259"/>
      <c r="X35" s="259"/>
      <c r="Y35" s="259"/>
      <c r="Z35" s="261"/>
      <c r="AA35" s="242"/>
      <c r="AB35" s="235"/>
      <c r="AC35" s="262"/>
      <c r="AD35" s="263"/>
      <c r="AE35" s="263"/>
      <c r="AI35" s="262"/>
      <c r="AJ35" s="263"/>
      <c r="AK35" s="263"/>
      <c r="AO35" s="262"/>
      <c r="AP35" s="263"/>
      <c r="AQ35" s="263"/>
    </row>
    <row r="36" spans="1:43" x14ac:dyDescent="0.2">
      <c r="A36" s="213">
        <f>A8</f>
        <v>0</v>
      </c>
      <c r="B36" s="264" t="e">
        <f>B8*'Economic values'!$E44+B22*'Economic values'!$F44</f>
        <v>#DIV/0!</v>
      </c>
      <c r="C36" s="264" t="e">
        <f>C8*'Economic values'!$E44+C22*'Economic values'!$F44</f>
        <v>#DIV/0!</v>
      </c>
      <c r="D36" s="264" t="e">
        <f>D8*'Economic values'!$E44+D22*'Economic values'!$F44</f>
        <v>#DIV/0!</v>
      </c>
      <c r="E36" s="264" t="e">
        <f>E8*'Economic values'!$E44+E22*'Economic values'!$F44</f>
        <v>#DIV/0!</v>
      </c>
      <c r="F36" s="264" t="e">
        <f>F8*'Economic values'!$E44+F22*'Economic values'!$F44</f>
        <v>#DIV/0!</v>
      </c>
      <c r="G36" s="264" t="e">
        <f>G8*'Economic values'!$E44+G22*'Economic values'!$F44</f>
        <v>#DIV/0!</v>
      </c>
      <c r="H36" s="264" t="e">
        <f>H8*'Economic values'!$E44+H22*'Economic values'!$F44</f>
        <v>#DIV/0!</v>
      </c>
      <c r="I36" s="264" t="e">
        <f>I8*'Economic values'!$E44+I22*'Economic values'!$F44</f>
        <v>#DIV/0!</v>
      </c>
      <c r="J36" s="264" t="e">
        <f>J8*'Economic values'!$E44+J22*'Economic values'!$F44</f>
        <v>#DIV/0!</v>
      </c>
      <c r="K36" s="264" t="e">
        <f>K8*'Economic values'!$E44+K22*'Economic values'!$F44</f>
        <v>#DIV/0!</v>
      </c>
      <c r="L36" s="264" t="e">
        <f>L8*'Economic values'!$E44+L22*'Economic values'!$F44</f>
        <v>#DIV/0!</v>
      </c>
      <c r="M36" s="264" t="e">
        <f>M8*'Economic values'!$E44+M22*'Economic values'!$F44</f>
        <v>#DIV/0!</v>
      </c>
      <c r="N36" s="264" t="e">
        <f>N8*'Economic values'!$E44+N22*'Economic values'!$F44</f>
        <v>#DIV/0!</v>
      </c>
      <c r="O36" s="264" t="e">
        <f>O8*'Economic values'!$E44+O22*'Economic values'!$F44</f>
        <v>#DIV/0!</v>
      </c>
      <c r="P36" s="264" t="e">
        <f>P8*'Economic values'!$E44+P22*'Economic values'!$F44</f>
        <v>#DIV/0!</v>
      </c>
      <c r="Q36" s="244" t="e">
        <f t="shared" ref="Q36:Q43" si="14">SUM(B36:P36)</f>
        <v>#DIV/0!</v>
      </c>
      <c r="R36" s="244" t="e">
        <f>Q36/15</f>
        <v>#DIV/0!</v>
      </c>
      <c r="S36" s="264" t="e">
        <f>S8*'Economic values'!$E44+S22*'Economic values'!$F44</f>
        <v>#DIV/0!</v>
      </c>
      <c r="T36" s="264" t="e">
        <f>T8*'Economic values'!$E44+T22*'Economic values'!$F44</f>
        <v>#DIV/0!</v>
      </c>
      <c r="U36" s="264" t="e">
        <f>U8*'Economic values'!$E44+U22*'Economic values'!$F44</f>
        <v>#DIV/0!</v>
      </c>
      <c r="V36" s="264" t="e">
        <f>V8*'Economic values'!$E44+V22*'Economic values'!$F44</f>
        <v>#DIV/0!</v>
      </c>
      <c r="W36" s="264" t="e">
        <f>W8*'Economic values'!$E44+W22*'Economic values'!$F44</f>
        <v>#DIV/0!</v>
      </c>
      <c r="X36" s="264" t="e">
        <f>X8*'Economic values'!$E44+X22*'Economic values'!$F44</f>
        <v>#DIV/0!</v>
      </c>
      <c r="Y36" s="264" t="e">
        <f>Y8*'Economic values'!$E44+Y22*'Economic values'!$F44</f>
        <v>#DIV/0!</v>
      </c>
      <c r="Z36" s="264" t="e">
        <f>Z8*'Economic values'!$E44+Z22*'Economic values'!$F44</f>
        <v>#DIV/0!</v>
      </c>
      <c r="AA36" s="245" t="e">
        <f>SUM(S36:Z36)</f>
        <v>#DIV/0!</v>
      </c>
      <c r="AB36" s="244" t="e">
        <f>AA36/80</f>
        <v>#DIV/0!</v>
      </c>
      <c r="AC36" s="265"/>
      <c r="AD36" s="265"/>
      <c r="AE36" s="265"/>
      <c r="AH36" s="266"/>
      <c r="AI36" s="265"/>
      <c r="AJ36" s="265"/>
      <c r="AK36" s="265"/>
      <c r="AN36" s="266"/>
      <c r="AO36" s="265"/>
      <c r="AP36" s="265"/>
      <c r="AQ36" s="265"/>
    </row>
    <row r="37" spans="1:43" x14ac:dyDescent="0.2">
      <c r="A37" s="213">
        <f t="shared" ref="A37:A43" si="15">A9</f>
        <v>0</v>
      </c>
      <c r="B37" s="264" t="e">
        <f>B9*'Economic values'!$E45+B23*'Economic values'!$F45</f>
        <v>#DIV/0!</v>
      </c>
      <c r="C37" s="264" t="e">
        <f>C9*'Economic values'!$E45+C23*'Economic values'!$F45</f>
        <v>#DIV/0!</v>
      </c>
      <c r="D37" s="264" t="e">
        <f>D9*'Economic values'!$E45+D23*'Economic values'!$F45</f>
        <v>#DIV/0!</v>
      </c>
      <c r="E37" s="264" t="e">
        <f>E9*'Economic values'!$E45+E23*'Economic values'!$F45</f>
        <v>#DIV/0!</v>
      </c>
      <c r="F37" s="264" t="e">
        <f>F9*'Economic values'!$E45+F23*'Economic values'!$F45</f>
        <v>#DIV/0!</v>
      </c>
      <c r="G37" s="264" t="e">
        <f>G9*'Economic values'!$E45+G23*'Economic values'!$F45</f>
        <v>#DIV/0!</v>
      </c>
      <c r="H37" s="264" t="e">
        <f>H9*'Economic values'!$E45+H23*'Economic values'!$F45</f>
        <v>#DIV/0!</v>
      </c>
      <c r="I37" s="264" t="e">
        <f>I9*'Economic values'!$E45+I23*'Economic values'!$F45</f>
        <v>#DIV/0!</v>
      </c>
      <c r="J37" s="264" t="e">
        <f>J9*'Economic values'!$E45+J23*'Economic values'!$F45</f>
        <v>#DIV/0!</v>
      </c>
      <c r="K37" s="264" t="e">
        <f>K9*'Economic values'!$E45+K23*'Economic values'!$F45</f>
        <v>#DIV/0!</v>
      </c>
      <c r="L37" s="264" t="e">
        <f>L9*'Economic values'!$E45+L23*'Economic values'!$F45</f>
        <v>#DIV/0!</v>
      </c>
      <c r="M37" s="264" t="e">
        <f>M9*'Economic values'!$E45+M23*'Economic values'!$F45</f>
        <v>#DIV/0!</v>
      </c>
      <c r="N37" s="264" t="e">
        <f>N9*'Economic values'!$E45+N23*'Economic values'!$F45</f>
        <v>#DIV/0!</v>
      </c>
      <c r="O37" s="264" t="e">
        <f>O9*'Economic values'!$E45+O23*'Economic values'!$F45</f>
        <v>#DIV/0!</v>
      </c>
      <c r="P37" s="264" t="e">
        <f>P9*'Economic values'!$E45+P23*'Economic values'!$F45</f>
        <v>#DIV/0!</v>
      </c>
      <c r="Q37" s="244" t="e">
        <f t="shared" si="14"/>
        <v>#DIV/0!</v>
      </c>
      <c r="R37" s="244" t="e">
        <f t="shared" ref="R37:R46" si="16">Q37/15</f>
        <v>#DIV/0!</v>
      </c>
      <c r="S37" s="264" t="e">
        <f>S9*'Economic values'!$E45+S23*'Economic values'!$F45</f>
        <v>#DIV/0!</v>
      </c>
      <c r="T37" s="264" t="e">
        <f>T9*'Economic values'!$E45+T23*'Economic values'!$F45</f>
        <v>#DIV/0!</v>
      </c>
      <c r="U37" s="264" t="e">
        <f>U9*'Economic values'!$E45+U23*'Economic values'!$F45</f>
        <v>#DIV/0!</v>
      </c>
      <c r="V37" s="264" t="e">
        <f>V9*'Economic values'!$E45+V23*'Economic values'!$F45</f>
        <v>#DIV/0!</v>
      </c>
      <c r="W37" s="264" t="e">
        <f>W9*'Economic values'!$E45+W23*'Economic values'!$F45</f>
        <v>#DIV/0!</v>
      </c>
      <c r="X37" s="264" t="e">
        <f>X9*'Economic values'!$E45+X23*'Economic values'!$F45</f>
        <v>#DIV/0!</v>
      </c>
      <c r="Y37" s="264" t="e">
        <f>Y9*'Economic values'!$E45+Y23*'Economic values'!$F45</f>
        <v>#DIV/0!</v>
      </c>
      <c r="Z37" s="264" t="e">
        <f>Z9*'Economic values'!$E45+Z23*'Economic values'!$F45</f>
        <v>#DIV/0!</v>
      </c>
      <c r="AA37" s="245" t="e">
        <f t="shared" ref="AA37:AA45" si="17">SUM(S37:Z37)</f>
        <v>#DIV/0!</v>
      </c>
      <c r="AB37" s="244" t="e">
        <f t="shared" ref="AB37:AB45" si="18">AA37/80</f>
        <v>#DIV/0!</v>
      </c>
      <c r="AC37" s="266"/>
      <c r="AD37" s="266"/>
      <c r="AE37" s="266"/>
      <c r="AH37" s="266"/>
      <c r="AI37" s="266"/>
      <c r="AJ37" s="266"/>
      <c r="AK37" s="266"/>
      <c r="AN37" s="266"/>
      <c r="AO37" s="266"/>
      <c r="AP37" s="266"/>
      <c r="AQ37" s="266"/>
    </row>
    <row r="38" spans="1:43" x14ac:dyDescent="0.2">
      <c r="A38" s="213">
        <f t="shared" si="15"/>
        <v>0</v>
      </c>
      <c r="B38" s="264" t="e">
        <f>B10*'Economic values'!$E46+B24*'Economic values'!$F46</f>
        <v>#DIV/0!</v>
      </c>
      <c r="C38" s="264" t="e">
        <f>C10*'Economic values'!$E46+C24*'Economic values'!$F46</f>
        <v>#DIV/0!</v>
      </c>
      <c r="D38" s="264" t="e">
        <f>D10*'Economic values'!$E46+D24*'Economic values'!$F46</f>
        <v>#DIV/0!</v>
      </c>
      <c r="E38" s="264" t="e">
        <f>E10*'Economic values'!$E46+E24*'Economic values'!$F46</f>
        <v>#DIV/0!</v>
      </c>
      <c r="F38" s="264" t="e">
        <f>F10*'Economic values'!$E46+F24*'Economic values'!$F46</f>
        <v>#DIV/0!</v>
      </c>
      <c r="G38" s="264" t="e">
        <f>G10*'Economic values'!$E46+G24*'Economic values'!$F46</f>
        <v>#DIV/0!</v>
      </c>
      <c r="H38" s="264" t="e">
        <f>H10*'Economic values'!$E46+H24*'Economic values'!$F46</f>
        <v>#DIV/0!</v>
      </c>
      <c r="I38" s="264" t="e">
        <f>I10*'Economic values'!$E46+I24*'Economic values'!$F46</f>
        <v>#DIV/0!</v>
      </c>
      <c r="J38" s="264" t="e">
        <f>J10*'Economic values'!$E46+J24*'Economic values'!$F46</f>
        <v>#DIV/0!</v>
      </c>
      <c r="K38" s="264" t="e">
        <f>K10*'Economic values'!$E46+K24*'Economic values'!$F46</f>
        <v>#DIV/0!</v>
      </c>
      <c r="L38" s="264" t="e">
        <f>L10*'Economic values'!$E46+L24*'Economic values'!$F46</f>
        <v>#DIV/0!</v>
      </c>
      <c r="M38" s="264" t="e">
        <f>M10*'Economic values'!$E46+M24*'Economic values'!$F46</f>
        <v>#DIV/0!</v>
      </c>
      <c r="N38" s="264" t="e">
        <f>N10*'Economic values'!$E46+N24*'Economic values'!$F46</f>
        <v>#DIV/0!</v>
      </c>
      <c r="O38" s="264" t="e">
        <f>O10*'Economic values'!$E46+O24*'Economic values'!$F46</f>
        <v>#DIV/0!</v>
      </c>
      <c r="P38" s="264" t="e">
        <f>P10*'Economic values'!$E46+P24*'Economic values'!$F46</f>
        <v>#DIV/0!</v>
      </c>
      <c r="Q38" s="244" t="e">
        <f t="shared" si="14"/>
        <v>#DIV/0!</v>
      </c>
      <c r="R38" s="244" t="e">
        <f t="shared" si="16"/>
        <v>#DIV/0!</v>
      </c>
      <c r="S38" s="264" t="e">
        <f>S10*'Economic values'!$E46+S24*'Economic values'!$F46</f>
        <v>#DIV/0!</v>
      </c>
      <c r="T38" s="264" t="e">
        <f>T10*'Economic values'!$E46+T24*'Economic values'!$F46</f>
        <v>#DIV/0!</v>
      </c>
      <c r="U38" s="264" t="e">
        <f>U10*'Economic values'!$E46+U24*'Economic values'!$F46</f>
        <v>#DIV/0!</v>
      </c>
      <c r="V38" s="264" t="e">
        <f>V10*'Economic values'!$E46+V24*'Economic values'!$F46</f>
        <v>#DIV/0!</v>
      </c>
      <c r="W38" s="264" t="e">
        <f>W10*'Economic values'!$E46+W24*'Economic values'!$F46</f>
        <v>#DIV/0!</v>
      </c>
      <c r="X38" s="264" t="e">
        <f>X10*'Economic values'!$E46+X24*'Economic values'!$F46</f>
        <v>#DIV/0!</v>
      </c>
      <c r="Y38" s="264" t="e">
        <f>Y10*'Economic values'!$E46+Y24*'Economic values'!$F46</f>
        <v>#DIV/0!</v>
      </c>
      <c r="Z38" s="264" t="e">
        <f>Z10*'Economic values'!$E46+Z24*'Economic values'!$F46</f>
        <v>#DIV/0!</v>
      </c>
      <c r="AA38" s="245" t="e">
        <f t="shared" si="17"/>
        <v>#DIV/0!</v>
      </c>
      <c r="AB38" s="244" t="e">
        <f t="shared" si="18"/>
        <v>#DIV/0!</v>
      </c>
      <c r="AC38" s="266"/>
      <c r="AD38" s="266"/>
      <c r="AE38" s="266"/>
      <c r="AH38" s="266"/>
      <c r="AI38" s="266"/>
      <c r="AJ38" s="266"/>
      <c r="AK38" s="266"/>
      <c r="AN38" s="266"/>
      <c r="AO38" s="266"/>
      <c r="AP38" s="266"/>
      <c r="AQ38" s="266"/>
    </row>
    <row r="39" spans="1:43" x14ac:dyDescent="0.2">
      <c r="A39" s="213">
        <f t="shared" si="15"/>
        <v>0</v>
      </c>
      <c r="B39" s="264" t="e">
        <f>B11*'Economic values'!$E47+B25*'Economic values'!$F47</f>
        <v>#DIV/0!</v>
      </c>
      <c r="C39" s="264" t="e">
        <f>C11*'Economic values'!$E47+C25*'Economic values'!$F47</f>
        <v>#DIV/0!</v>
      </c>
      <c r="D39" s="264" t="e">
        <f>D11*'Economic values'!$E47+D25*'Economic values'!$F47</f>
        <v>#DIV/0!</v>
      </c>
      <c r="E39" s="264" t="e">
        <f>E11*'Economic values'!$E47+E25*'Economic values'!$F47</f>
        <v>#DIV/0!</v>
      </c>
      <c r="F39" s="264" t="e">
        <f>F11*'Economic values'!$E47+F25*'Economic values'!$F47</f>
        <v>#DIV/0!</v>
      </c>
      <c r="G39" s="264" t="e">
        <f>G11*'Economic values'!$E47+G25*'Economic values'!$F47</f>
        <v>#DIV/0!</v>
      </c>
      <c r="H39" s="264" t="e">
        <f>H11*'Economic values'!$E47+H25*'Economic values'!$F47</f>
        <v>#DIV/0!</v>
      </c>
      <c r="I39" s="264" t="e">
        <f>I11*'Economic values'!$E47+I25*'Economic values'!$F47</f>
        <v>#DIV/0!</v>
      </c>
      <c r="J39" s="264" t="e">
        <f>J11*'Economic values'!$E47+J25*'Economic values'!$F47</f>
        <v>#DIV/0!</v>
      </c>
      <c r="K39" s="264" t="e">
        <f>K11*'Economic values'!$E47+K25*'Economic values'!$F47</f>
        <v>#DIV/0!</v>
      </c>
      <c r="L39" s="264" t="e">
        <f>L11*'Economic values'!$E47+L25*'Economic values'!$F47</f>
        <v>#DIV/0!</v>
      </c>
      <c r="M39" s="264" t="e">
        <f>M11*'Economic values'!$E47+M25*'Economic values'!$F47</f>
        <v>#DIV/0!</v>
      </c>
      <c r="N39" s="264" t="e">
        <f>N11*'Economic values'!$E47+N25*'Economic values'!$F47</f>
        <v>#DIV/0!</v>
      </c>
      <c r="O39" s="264" t="e">
        <f>O11*'Economic values'!$E47+O25*'Economic values'!$F47</f>
        <v>#DIV/0!</v>
      </c>
      <c r="P39" s="264" t="e">
        <f>P11*'Economic values'!$E47+P25*'Economic values'!$F47</f>
        <v>#DIV/0!</v>
      </c>
      <c r="Q39" s="244" t="e">
        <f t="shared" si="14"/>
        <v>#DIV/0!</v>
      </c>
      <c r="R39" s="244" t="e">
        <f t="shared" si="16"/>
        <v>#DIV/0!</v>
      </c>
      <c r="S39" s="264" t="e">
        <f>S11*'Economic values'!$E47+S25*'Economic values'!$F47</f>
        <v>#DIV/0!</v>
      </c>
      <c r="T39" s="264" t="e">
        <f>T11*'Economic values'!$E47+T25*'Economic values'!$F47</f>
        <v>#DIV/0!</v>
      </c>
      <c r="U39" s="264" t="e">
        <f>U11*'Economic values'!$E47+U25*'Economic values'!$F47</f>
        <v>#DIV/0!</v>
      </c>
      <c r="V39" s="264" t="e">
        <f>V11*'Economic values'!$E47+V25*'Economic values'!$F47</f>
        <v>#DIV/0!</v>
      </c>
      <c r="W39" s="264" t="e">
        <f>W11*'Economic values'!$E47+W25*'Economic values'!$F47</f>
        <v>#DIV/0!</v>
      </c>
      <c r="X39" s="264" t="e">
        <f>X11*'Economic values'!$E47+X25*'Economic values'!$F47</f>
        <v>#DIV/0!</v>
      </c>
      <c r="Y39" s="264" t="e">
        <f>Y11*'Economic values'!$E47+Y25*'Economic values'!$F47</f>
        <v>#DIV/0!</v>
      </c>
      <c r="Z39" s="264" t="e">
        <f>Z11*'Economic values'!$E47+Z25*'Economic values'!$F47</f>
        <v>#DIV/0!</v>
      </c>
      <c r="AA39" s="245" t="e">
        <f t="shared" si="17"/>
        <v>#DIV/0!</v>
      </c>
      <c r="AB39" s="244" t="e">
        <f t="shared" si="18"/>
        <v>#DIV/0!</v>
      </c>
      <c r="AC39" s="267"/>
      <c r="AD39" s="267"/>
      <c r="AE39" s="267"/>
      <c r="AH39" s="268"/>
      <c r="AI39" s="267"/>
      <c r="AJ39" s="267"/>
      <c r="AK39" s="267"/>
      <c r="AN39" s="268"/>
      <c r="AO39" s="267"/>
      <c r="AP39" s="267"/>
      <c r="AQ39" s="267"/>
    </row>
    <row r="40" spans="1:43" x14ac:dyDescent="0.2">
      <c r="A40" s="213">
        <f t="shared" si="15"/>
        <v>0</v>
      </c>
      <c r="B40" s="264" t="e">
        <f>B12*'Economic values'!$E48+B26*'Economic values'!$F48</f>
        <v>#DIV/0!</v>
      </c>
      <c r="C40" s="264" t="e">
        <f>C12*'Economic values'!$E48+C26*'Economic values'!$F48</f>
        <v>#DIV/0!</v>
      </c>
      <c r="D40" s="264" t="e">
        <f>D12*'Economic values'!$E48+D26*'Economic values'!$F48</f>
        <v>#DIV/0!</v>
      </c>
      <c r="E40" s="264" t="e">
        <f>E12*'Economic values'!$E48+E26*'Economic values'!$F48</f>
        <v>#DIV/0!</v>
      </c>
      <c r="F40" s="264" t="e">
        <f>F12*'Economic values'!$E48+F26*'Economic values'!$F48</f>
        <v>#DIV/0!</v>
      </c>
      <c r="G40" s="264" t="e">
        <f>G12*'Economic values'!$E48+G26*'Economic values'!$F48</f>
        <v>#DIV/0!</v>
      </c>
      <c r="H40" s="264" t="e">
        <f>H12*'Economic values'!$E48+H26*'Economic values'!$F48</f>
        <v>#DIV/0!</v>
      </c>
      <c r="I40" s="264" t="e">
        <f>I12*'Economic values'!$E48+I26*'Economic values'!$F48</f>
        <v>#DIV/0!</v>
      </c>
      <c r="J40" s="264" t="e">
        <f>J12*'Economic values'!$E48+J26*'Economic values'!$F48</f>
        <v>#DIV/0!</v>
      </c>
      <c r="K40" s="264" t="e">
        <f>K12*'Economic values'!$E48+K26*'Economic values'!$F48</f>
        <v>#DIV/0!</v>
      </c>
      <c r="L40" s="264" t="e">
        <f>L12*'Economic values'!$E48+L26*'Economic values'!$F48</f>
        <v>#DIV/0!</v>
      </c>
      <c r="M40" s="264" t="e">
        <f>M12*'Economic values'!$E48+M26*'Economic values'!$F48</f>
        <v>#DIV/0!</v>
      </c>
      <c r="N40" s="264" t="e">
        <f>N12*'Economic values'!$E48+N26*'Economic values'!$F48</f>
        <v>#DIV/0!</v>
      </c>
      <c r="O40" s="264" t="e">
        <f>O12*'Economic values'!$E48+O26*'Economic values'!$F48</f>
        <v>#DIV/0!</v>
      </c>
      <c r="P40" s="264" t="e">
        <f>P12*'Economic values'!$E48+P26*'Economic values'!$F48</f>
        <v>#DIV/0!</v>
      </c>
      <c r="Q40" s="244" t="e">
        <f t="shared" si="14"/>
        <v>#DIV/0!</v>
      </c>
      <c r="R40" s="244" t="e">
        <f t="shared" si="16"/>
        <v>#DIV/0!</v>
      </c>
      <c r="S40" s="264" t="e">
        <f>S12*'Economic values'!$E48+S26*'Economic values'!$F48</f>
        <v>#DIV/0!</v>
      </c>
      <c r="T40" s="264" t="e">
        <f>T12*'Economic values'!$E48+T26*'Economic values'!$F48</f>
        <v>#DIV/0!</v>
      </c>
      <c r="U40" s="264" t="e">
        <f>U12*'Economic values'!$E48+U26*'Economic values'!$F48</f>
        <v>#DIV/0!</v>
      </c>
      <c r="V40" s="264" t="e">
        <f>V12*'Economic values'!$E48+V26*'Economic values'!$F48</f>
        <v>#DIV/0!</v>
      </c>
      <c r="W40" s="264" t="e">
        <f>W12*'Economic values'!$E48+W26*'Economic values'!$F48</f>
        <v>#DIV/0!</v>
      </c>
      <c r="X40" s="264" t="e">
        <f>X12*'Economic values'!$E48+X26*'Economic values'!$F48</f>
        <v>#DIV/0!</v>
      </c>
      <c r="Y40" s="264" t="e">
        <f>Y12*'Economic values'!$E48+Y26*'Economic values'!$F48</f>
        <v>#DIV/0!</v>
      </c>
      <c r="Z40" s="264" t="e">
        <f>Z12*'Economic values'!$E48+Z26*'Economic values'!$F48</f>
        <v>#DIV/0!</v>
      </c>
      <c r="AA40" s="245" t="e">
        <f t="shared" si="17"/>
        <v>#DIV/0!</v>
      </c>
      <c r="AB40" s="244" t="e">
        <f t="shared" si="18"/>
        <v>#DIV/0!</v>
      </c>
      <c r="AC40" s="269"/>
      <c r="AD40" s="269"/>
      <c r="AE40" s="269"/>
      <c r="AH40" s="270"/>
      <c r="AI40" s="269"/>
      <c r="AJ40" s="269"/>
      <c r="AK40" s="269"/>
      <c r="AN40" s="270"/>
      <c r="AO40" s="269"/>
      <c r="AP40" s="269"/>
      <c r="AQ40" s="269"/>
    </row>
    <row r="41" spans="1:43" x14ac:dyDescent="0.2">
      <c r="A41" s="213">
        <f t="shared" si="15"/>
        <v>0</v>
      </c>
      <c r="B41" s="264" t="e">
        <f>B13*'Economic values'!$E49+B27*'Economic values'!$F49</f>
        <v>#DIV/0!</v>
      </c>
      <c r="C41" s="264" t="e">
        <f>C13*'Economic values'!$E49+C27*'Economic values'!$F49</f>
        <v>#DIV/0!</v>
      </c>
      <c r="D41" s="264" t="e">
        <f>D13*'Economic values'!$E49+D27*'Economic values'!$F49</f>
        <v>#DIV/0!</v>
      </c>
      <c r="E41" s="264" t="e">
        <f>E13*'Economic values'!$E49+E27*'Economic values'!$F49</f>
        <v>#DIV/0!</v>
      </c>
      <c r="F41" s="264" t="e">
        <f>F13*'Economic values'!$E49+F27*'Economic values'!$F49</f>
        <v>#DIV/0!</v>
      </c>
      <c r="G41" s="264" t="e">
        <f>G13*'Economic values'!$E49+G27*'Economic values'!$F49</f>
        <v>#DIV/0!</v>
      </c>
      <c r="H41" s="264" t="e">
        <f>H13*'Economic values'!$E49+H27*'Economic values'!$F49</f>
        <v>#DIV/0!</v>
      </c>
      <c r="I41" s="264" t="e">
        <f>I13*'Economic values'!$E49+I27*'Economic values'!$F49</f>
        <v>#DIV/0!</v>
      </c>
      <c r="J41" s="264" t="e">
        <f>J13*'Economic values'!$E49+J27*'Economic values'!$F49</f>
        <v>#DIV/0!</v>
      </c>
      <c r="K41" s="264" t="e">
        <f>K13*'Economic values'!$E49+K27*'Economic values'!$F49</f>
        <v>#DIV/0!</v>
      </c>
      <c r="L41" s="264" t="e">
        <f>L13*'Economic values'!$E49+L27*'Economic values'!$F49</f>
        <v>#DIV/0!</v>
      </c>
      <c r="M41" s="264" t="e">
        <f>M13*'Economic values'!$E49+M27*'Economic values'!$F49</f>
        <v>#DIV/0!</v>
      </c>
      <c r="N41" s="264" t="e">
        <f>N13*'Economic values'!$E49+N27*'Economic values'!$F49</f>
        <v>#DIV/0!</v>
      </c>
      <c r="O41" s="264" t="e">
        <f>O13*'Economic values'!$E49+O27*'Economic values'!$F49</f>
        <v>#DIV/0!</v>
      </c>
      <c r="P41" s="264" t="e">
        <f>P13*'Economic values'!$E49+P27*'Economic values'!$F49</f>
        <v>#DIV/0!</v>
      </c>
      <c r="Q41" s="244" t="e">
        <f t="shared" si="14"/>
        <v>#DIV/0!</v>
      </c>
      <c r="R41" s="244" t="e">
        <f t="shared" si="16"/>
        <v>#DIV/0!</v>
      </c>
      <c r="S41" s="264" t="e">
        <f>S13*'Economic values'!$E49+S27*'Economic values'!$F49</f>
        <v>#DIV/0!</v>
      </c>
      <c r="T41" s="264" t="e">
        <f>T13*'Economic values'!$E49+T27*'Economic values'!$F49</f>
        <v>#DIV/0!</v>
      </c>
      <c r="U41" s="264" t="e">
        <f>U13*'Economic values'!$E49+U27*'Economic values'!$F49</f>
        <v>#DIV/0!</v>
      </c>
      <c r="V41" s="264" t="e">
        <f>V13*'Economic values'!$E49+V27*'Economic values'!$F49</f>
        <v>#DIV/0!</v>
      </c>
      <c r="W41" s="264" t="e">
        <f>W13*'Economic values'!$E49+W27*'Economic values'!$F49</f>
        <v>#DIV/0!</v>
      </c>
      <c r="X41" s="264" t="e">
        <f>X13*'Economic values'!$E49+X27*'Economic values'!$F49</f>
        <v>#DIV/0!</v>
      </c>
      <c r="Y41" s="264" t="e">
        <f>Y13*'Economic values'!$E49+Y27*'Economic values'!$F49</f>
        <v>#DIV/0!</v>
      </c>
      <c r="Z41" s="264" t="e">
        <f>Z13*'Economic values'!$E49+Z27*'Economic values'!$F49</f>
        <v>#DIV/0!</v>
      </c>
      <c r="AA41" s="245" t="e">
        <f t="shared" si="17"/>
        <v>#DIV/0!</v>
      </c>
      <c r="AB41" s="244" t="e">
        <f t="shared" si="18"/>
        <v>#DIV/0!</v>
      </c>
      <c r="AC41" s="271"/>
      <c r="AD41" s="271"/>
      <c r="AE41" s="271"/>
      <c r="AH41" s="270"/>
      <c r="AI41" s="271"/>
      <c r="AJ41" s="271"/>
      <c r="AK41" s="271"/>
      <c r="AN41" s="270"/>
      <c r="AO41" s="271"/>
      <c r="AP41" s="271"/>
      <c r="AQ41" s="271"/>
    </row>
    <row r="42" spans="1:43" x14ac:dyDescent="0.2">
      <c r="A42" s="213">
        <f t="shared" si="15"/>
        <v>0</v>
      </c>
      <c r="B42" s="264" t="e">
        <f>B14*'Economic values'!$E50+B28*'Economic values'!$F50</f>
        <v>#DIV/0!</v>
      </c>
      <c r="C42" s="264" t="e">
        <f>C14*'Economic values'!$E50+C28*'Economic values'!$F50</f>
        <v>#DIV/0!</v>
      </c>
      <c r="D42" s="264" t="e">
        <f>D14*'Economic values'!$E50+D28*'Economic values'!$F50</f>
        <v>#DIV/0!</v>
      </c>
      <c r="E42" s="264" t="e">
        <f>E14*'Economic values'!$E50+E28*'Economic values'!$F50</f>
        <v>#DIV/0!</v>
      </c>
      <c r="F42" s="264" t="e">
        <f>F14*'Economic values'!$E50+F28*'Economic values'!$F50</f>
        <v>#DIV/0!</v>
      </c>
      <c r="G42" s="264" t="e">
        <f>G14*'Economic values'!$E50+G28*'Economic values'!$F50</f>
        <v>#DIV/0!</v>
      </c>
      <c r="H42" s="264" t="e">
        <f>H14*'Economic values'!$E50+H28*'Economic values'!$F50</f>
        <v>#DIV/0!</v>
      </c>
      <c r="I42" s="264" t="e">
        <f>I14*'Economic values'!$E50+I28*'Economic values'!$F50</f>
        <v>#DIV/0!</v>
      </c>
      <c r="J42" s="264" t="e">
        <f>J14*'Economic values'!$E50+J28*'Economic values'!$F50</f>
        <v>#DIV/0!</v>
      </c>
      <c r="K42" s="264" t="e">
        <f>K14*'Economic values'!$E50+K28*'Economic values'!$F50</f>
        <v>#DIV/0!</v>
      </c>
      <c r="L42" s="264" t="e">
        <f>L14*'Economic values'!$E50+L28*'Economic values'!$F50</f>
        <v>#DIV/0!</v>
      </c>
      <c r="M42" s="264" t="e">
        <f>M14*'Economic values'!$E50+M28*'Economic values'!$F50</f>
        <v>#DIV/0!</v>
      </c>
      <c r="N42" s="264" t="e">
        <f>N14*'Economic values'!$E50+N28*'Economic values'!$F50</f>
        <v>#DIV/0!</v>
      </c>
      <c r="O42" s="264" t="e">
        <f>O14*'Economic values'!$E50+O28*'Economic values'!$F50</f>
        <v>#DIV/0!</v>
      </c>
      <c r="P42" s="264" t="e">
        <f>P14*'Economic values'!$E50+P28*'Economic values'!$F50</f>
        <v>#DIV/0!</v>
      </c>
      <c r="Q42" s="244" t="e">
        <f t="shared" si="14"/>
        <v>#DIV/0!</v>
      </c>
      <c r="R42" s="244" t="e">
        <f t="shared" si="16"/>
        <v>#DIV/0!</v>
      </c>
      <c r="S42" s="264" t="e">
        <f>S14*'Economic values'!$E50+S28*'Economic values'!$F50</f>
        <v>#DIV/0!</v>
      </c>
      <c r="T42" s="264" t="e">
        <f>T14*'Economic values'!$E50+T28*'Economic values'!$F50</f>
        <v>#DIV/0!</v>
      </c>
      <c r="U42" s="264" t="e">
        <f>U14*'Economic values'!$E50+U28*'Economic values'!$F50</f>
        <v>#DIV/0!</v>
      </c>
      <c r="V42" s="264" t="e">
        <f>V14*'Economic values'!$E50+V28*'Economic values'!$F50</f>
        <v>#DIV/0!</v>
      </c>
      <c r="W42" s="264" t="e">
        <f>W14*'Economic values'!$E50+W28*'Economic values'!$F50</f>
        <v>#DIV/0!</v>
      </c>
      <c r="X42" s="264" t="e">
        <f>X14*'Economic values'!$E50+X28*'Economic values'!$F50</f>
        <v>#DIV/0!</v>
      </c>
      <c r="Y42" s="264" t="e">
        <f>Y14*'Economic values'!$E50+Y28*'Economic values'!$F50</f>
        <v>#DIV/0!</v>
      </c>
      <c r="Z42" s="264" t="e">
        <f>Z14*'Economic values'!$E50+Z28*'Economic values'!$F50</f>
        <v>#DIV/0!</v>
      </c>
      <c r="AA42" s="245" t="e">
        <f t="shared" si="17"/>
        <v>#DIV/0!</v>
      </c>
      <c r="AB42" s="244" t="e">
        <f t="shared" si="18"/>
        <v>#DIV/0!</v>
      </c>
      <c r="AC42" s="265"/>
      <c r="AD42" s="265"/>
      <c r="AE42" s="265"/>
      <c r="AH42" s="266"/>
      <c r="AI42" s="265"/>
      <c r="AJ42" s="265"/>
      <c r="AK42" s="265"/>
    </row>
    <row r="43" spans="1:43" x14ac:dyDescent="0.2">
      <c r="A43" s="213">
        <f t="shared" si="15"/>
        <v>0</v>
      </c>
      <c r="B43" s="264" t="e">
        <f>B15*'Economic values'!$E51+B29*'Economic values'!$F51</f>
        <v>#DIV/0!</v>
      </c>
      <c r="C43" s="264" t="e">
        <f>C15*'Economic values'!$E51+C29*'Economic values'!$F51</f>
        <v>#DIV/0!</v>
      </c>
      <c r="D43" s="264" t="e">
        <f>D15*'Economic values'!$E51+D29*'Economic values'!$F51</f>
        <v>#DIV/0!</v>
      </c>
      <c r="E43" s="264" t="e">
        <f>E15*'Economic values'!$E51+E29*'Economic values'!$F51</f>
        <v>#DIV/0!</v>
      </c>
      <c r="F43" s="264" t="e">
        <f>F15*'Economic values'!$E51+F29*'Economic values'!$F51</f>
        <v>#DIV/0!</v>
      </c>
      <c r="G43" s="264" t="e">
        <f>G15*'Economic values'!$E51+G29*'Economic values'!$F51</f>
        <v>#DIV/0!</v>
      </c>
      <c r="H43" s="264" t="e">
        <f>H15*'Economic values'!$E51+H29*'Economic values'!$F51</f>
        <v>#DIV/0!</v>
      </c>
      <c r="I43" s="264" t="e">
        <f>I15*'Economic values'!$E51+I29*'Economic values'!$F51</f>
        <v>#DIV/0!</v>
      </c>
      <c r="J43" s="264" t="e">
        <f>J15*'Economic values'!$E51+J29*'Economic values'!$F51</f>
        <v>#DIV/0!</v>
      </c>
      <c r="K43" s="264" t="e">
        <f>K15*'Economic values'!$E51+K29*'Economic values'!$F51</f>
        <v>#DIV/0!</v>
      </c>
      <c r="L43" s="264" t="e">
        <f>L15*'Economic values'!$E51+L29*'Economic values'!$F51</f>
        <v>#DIV/0!</v>
      </c>
      <c r="M43" s="264" t="e">
        <f>M15*'Economic values'!$E51+M29*'Economic values'!$F51</f>
        <v>#DIV/0!</v>
      </c>
      <c r="N43" s="264" t="e">
        <f>N15*'Economic values'!$E51+N29*'Economic values'!$F51</f>
        <v>#DIV/0!</v>
      </c>
      <c r="O43" s="264" t="e">
        <f>O15*'Economic values'!$E51+O29*'Economic values'!$F51</f>
        <v>#DIV/0!</v>
      </c>
      <c r="P43" s="264" t="e">
        <f>P15*'Economic values'!$E51+P29*'Economic values'!$F51</f>
        <v>#DIV/0!</v>
      </c>
      <c r="Q43" s="244" t="e">
        <f t="shared" si="14"/>
        <v>#DIV/0!</v>
      </c>
      <c r="R43" s="244" t="e">
        <f t="shared" si="16"/>
        <v>#DIV/0!</v>
      </c>
      <c r="S43" s="264" t="e">
        <f>S15*'Economic values'!$E51+S29*'Economic values'!$F51</f>
        <v>#DIV/0!</v>
      </c>
      <c r="T43" s="264" t="e">
        <f>T15*'Economic values'!$E51+T29*'Economic values'!$F51</f>
        <v>#DIV/0!</v>
      </c>
      <c r="U43" s="264" t="e">
        <f>U15*'Economic values'!$E51+U29*'Economic values'!$F51</f>
        <v>#DIV/0!</v>
      </c>
      <c r="V43" s="264" t="e">
        <f>V15*'Economic values'!$E51+V29*'Economic values'!$F51</f>
        <v>#DIV/0!</v>
      </c>
      <c r="W43" s="264" t="e">
        <f>W15*'Economic values'!$E51+W29*'Economic values'!$F51</f>
        <v>#DIV/0!</v>
      </c>
      <c r="X43" s="264" t="e">
        <f>X15*'Economic values'!$E51+X29*'Economic values'!$F51</f>
        <v>#DIV/0!</v>
      </c>
      <c r="Y43" s="264" t="e">
        <f>Y15*'Economic values'!$E51+Y29*'Economic values'!$F51</f>
        <v>#DIV/0!</v>
      </c>
      <c r="Z43" s="264" t="e">
        <f>Z15*'Economic values'!$E51+Z29*'Economic values'!$F51</f>
        <v>#DIV/0!</v>
      </c>
      <c r="AA43" s="245" t="e">
        <f t="shared" si="17"/>
        <v>#DIV/0!</v>
      </c>
      <c r="AB43" s="244" t="e">
        <f t="shared" si="18"/>
        <v>#DIV/0!</v>
      </c>
      <c r="AC43" s="266"/>
      <c r="AD43" s="266"/>
      <c r="AE43" s="266"/>
      <c r="AH43" s="266"/>
      <c r="AI43" s="266"/>
      <c r="AJ43" s="266"/>
      <c r="AK43" s="266"/>
    </row>
    <row r="44" spans="1:43" x14ac:dyDescent="0.2">
      <c r="A44" s="213"/>
      <c r="B44" s="264" t="e">
        <f>B16*'Economic values'!$E52+B30*'Economic values'!$F52</f>
        <v>#DIV/0!</v>
      </c>
      <c r="C44" s="264" t="e">
        <f>C16*'Economic values'!$E52+C30*'Economic values'!$F52</f>
        <v>#DIV/0!</v>
      </c>
      <c r="D44" s="264" t="e">
        <f>D16*'Economic values'!$E52+D30*'Economic values'!$F52</f>
        <v>#DIV/0!</v>
      </c>
      <c r="E44" s="264" t="e">
        <f>E16*'Economic values'!$E52+E30*'Economic values'!$F52</f>
        <v>#DIV/0!</v>
      </c>
      <c r="F44" s="264" t="e">
        <f>F16*'Economic values'!$E52+F30*'Economic values'!$F52</f>
        <v>#DIV/0!</v>
      </c>
      <c r="G44" s="264" t="e">
        <f>G16*'Economic values'!$E52+G30*'Economic values'!$F52</f>
        <v>#DIV/0!</v>
      </c>
      <c r="H44" s="264" t="e">
        <f>H16*'Economic values'!$E52+H30*'Economic values'!$F52</f>
        <v>#DIV/0!</v>
      </c>
      <c r="I44" s="264" t="e">
        <f>I16*'Economic values'!$E52+I30*'Economic values'!$F52</f>
        <v>#DIV/0!</v>
      </c>
      <c r="J44" s="264" t="e">
        <f>J16*'Economic values'!$E52+J30*'Economic values'!$F52</f>
        <v>#DIV/0!</v>
      </c>
      <c r="K44" s="264" t="e">
        <f>K16*'Economic values'!$E52+K30*'Economic values'!$F52</f>
        <v>#DIV/0!</v>
      </c>
      <c r="L44" s="264" t="e">
        <f>L16*'Economic values'!$E52+L30*'Economic values'!$F52</f>
        <v>#DIV/0!</v>
      </c>
      <c r="M44" s="264" t="e">
        <f>M16*'Economic values'!$E52+M30*'Economic values'!$F52</f>
        <v>#DIV/0!</v>
      </c>
      <c r="N44" s="264" t="e">
        <f>N16*'Economic values'!$E52+N30*'Economic values'!$F52</f>
        <v>#DIV/0!</v>
      </c>
      <c r="O44" s="264" t="e">
        <f>O16*'Economic values'!$E52+O30*'Economic values'!$F52</f>
        <v>#DIV/0!</v>
      </c>
      <c r="P44" s="264" t="e">
        <f>P16*'Economic values'!$E52+P30*'Economic values'!$F52</f>
        <v>#DIV/0!</v>
      </c>
      <c r="Q44" s="244" t="e">
        <f>SUM(B44:P44)</f>
        <v>#DIV/0!</v>
      </c>
      <c r="R44" s="244" t="e">
        <f>Q44/15</f>
        <v>#DIV/0!</v>
      </c>
      <c r="S44" s="264" t="e">
        <f>S16*'Economic values'!$E52+S30*'Economic values'!$F52</f>
        <v>#DIV/0!</v>
      </c>
      <c r="T44" s="264" t="e">
        <f>T16*'Economic values'!$E52+T30*'Economic values'!$F52</f>
        <v>#DIV/0!</v>
      </c>
      <c r="U44" s="264" t="e">
        <f>U16*'Economic values'!$E52+U30*'Economic values'!$F52</f>
        <v>#DIV/0!</v>
      </c>
      <c r="V44" s="264" t="e">
        <f>V16*'Economic values'!$E52+V30*'Economic values'!$F52</f>
        <v>#DIV/0!</v>
      </c>
      <c r="W44" s="264" t="e">
        <f>W16*'Economic values'!$E52+W30*'Economic values'!$F52</f>
        <v>#DIV/0!</v>
      </c>
      <c r="X44" s="264" t="e">
        <f>X16*'Economic values'!$E52+X30*'Economic values'!$F52</f>
        <v>#DIV/0!</v>
      </c>
      <c r="Y44" s="264" t="e">
        <f>Y16*'Economic values'!$E52+Y30*'Economic values'!$F52</f>
        <v>#DIV/0!</v>
      </c>
      <c r="Z44" s="264" t="e">
        <f>Z16*'Economic values'!$E52+Z30*'Economic values'!$F52</f>
        <v>#DIV/0!</v>
      </c>
      <c r="AA44" s="245" t="e">
        <f t="shared" si="17"/>
        <v>#DIV/0!</v>
      </c>
      <c r="AB44" s="244" t="e">
        <f t="shared" si="18"/>
        <v>#DIV/0!</v>
      </c>
      <c r="AC44" s="266"/>
      <c r="AD44" s="266"/>
      <c r="AE44" s="266"/>
      <c r="AH44" s="266"/>
      <c r="AI44" s="266"/>
      <c r="AJ44" s="266"/>
      <c r="AK44" s="266"/>
    </row>
    <row r="45" spans="1:43" ht="13.5" thickBot="1" x14ac:dyDescent="0.25">
      <c r="A45" s="213"/>
      <c r="B45" s="264" t="e">
        <f>B17*'Economic values'!$E53+B31*'Economic values'!$F53</f>
        <v>#DIV/0!</v>
      </c>
      <c r="C45" s="264" t="e">
        <f>C17*'Economic values'!$E53+C31*'Economic values'!$F53</f>
        <v>#DIV/0!</v>
      </c>
      <c r="D45" s="264" t="e">
        <f>D17*'Economic values'!$E53+D31*'Economic values'!$F53</f>
        <v>#DIV/0!</v>
      </c>
      <c r="E45" s="264" t="e">
        <f>E17*'Economic values'!$E53+E31*'Economic values'!$F53</f>
        <v>#DIV/0!</v>
      </c>
      <c r="F45" s="264" t="e">
        <f>F17*'Economic values'!$E53+F31*'Economic values'!$F53</f>
        <v>#DIV/0!</v>
      </c>
      <c r="G45" s="264" t="e">
        <f>G17*'Economic values'!$E53+G31*'Economic values'!$F53</f>
        <v>#DIV/0!</v>
      </c>
      <c r="H45" s="264" t="e">
        <f>H17*'Economic values'!$E53+H31*'Economic values'!$F53</f>
        <v>#DIV/0!</v>
      </c>
      <c r="I45" s="264" t="e">
        <f>I17*'Economic values'!$E53+I31*'Economic values'!$F53</f>
        <v>#DIV/0!</v>
      </c>
      <c r="J45" s="264" t="e">
        <f>J17*'Economic values'!$E53+J31*'Economic values'!$F53</f>
        <v>#DIV/0!</v>
      </c>
      <c r="K45" s="264" t="e">
        <f>K17*'Economic values'!$E53+K31*'Economic values'!$F53</f>
        <v>#DIV/0!</v>
      </c>
      <c r="L45" s="264" t="e">
        <f>L17*'Economic values'!$E53+L31*'Economic values'!$F53</f>
        <v>#DIV/0!</v>
      </c>
      <c r="M45" s="264" t="e">
        <f>M17*'Economic values'!$E53+M31*'Economic values'!$F53</f>
        <v>#DIV/0!</v>
      </c>
      <c r="N45" s="264" t="e">
        <f>N17*'Economic values'!$E53+N31*'Economic values'!$F53</f>
        <v>#DIV/0!</v>
      </c>
      <c r="O45" s="264" t="e">
        <f>O17*'Economic values'!$E53+O31*'Economic values'!$F53</f>
        <v>#DIV/0!</v>
      </c>
      <c r="P45" s="264" t="e">
        <f>P17*'Economic values'!$E53+P31*'Economic values'!$F53</f>
        <v>#DIV/0!</v>
      </c>
      <c r="Q45" s="244" t="e">
        <f>SUM(B45:P45)</f>
        <v>#DIV/0!</v>
      </c>
      <c r="R45" s="244" t="e">
        <f>Q45/15</f>
        <v>#DIV/0!</v>
      </c>
      <c r="S45" s="264" t="e">
        <f>S17*'Economic values'!$E53+S31*'Economic values'!$F53</f>
        <v>#DIV/0!</v>
      </c>
      <c r="T45" s="264" t="e">
        <f>T17*'Economic values'!$E53+T31*'Economic values'!$F53</f>
        <v>#DIV/0!</v>
      </c>
      <c r="U45" s="264" t="e">
        <f>U17*'Economic values'!$E53+U31*'Economic values'!$F53</f>
        <v>#DIV/0!</v>
      </c>
      <c r="V45" s="264" t="e">
        <f>V17*'Economic values'!$E53+V31*'Economic values'!$F53</f>
        <v>#DIV/0!</v>
      </c>
      <c r="W45" s="264" t="e">
        <f>W17*'Economic values'!$E53+W31*'Economic values'!$F53</f>
        <v>#DIV/0!</v>
      </c>
      <c r="X45" s="264" t="e">
        <f>X17*'Economic values'!$E53+X31*'Economic values'!$F53</f>
        <v>#DIV/0!</v>
      </c>
      <c r="Y45" s="264" t="e">
        <f>Y17*'Economic values'!$E53+Y31*'Economic values'!$F53</f>
        <v>#DIV/0!</v>
      </c>
      <c r="Z45" s="264" t="e">
        <f>Z17*'Economic values'!$E53+Z31*'Economic values'!$F53</f>
        <v>#DIV/0!</v>
      </c>
      <c r="AA45" s="247" t="e">
        <f t="shared" si="17"/>
        <v>#DIV/0!</v>
      </c>
      <c r="AB45" s="244" t="e">
        <f t="shared" si="18"/>
        <v>#DIV/0!</v>
      </c>
      <c r="AC45" s="267"/>
      <c r="AD45" s="267"/>
      <c r="AE45" s="267"/>
      <c r="AH45" s="268"/>
      <c r="AI45" s="267"/>
      <c r="AJ45" s="267"/>
      <c r="AK45" s="267"/>
    </row>
    <row r="46" spans="1:43" s="252" customFormat="1" ht="16.5" thickBot="1" x14ac:dyDescent="0.3">
      <c r="A46" s="248" t="s">
        <v>0</v>
      </c>
      <c r="B46" s="249" t="e">
        <f>SUM(B36:B45)</f>
        <v>#DIV/0!</v>
      </c>
      <c r="C46" s="249" t="e">
        <f>SUM(C36:C45)</f>
        <v>#DIV/0!</v>
      </c>
      <c r="D46" s="249" t="e">
        <f>SUM(D36:D45)</f>
        <v>#DIV/0!</v>
      </c>
      <c r="E46" s="249" t="e">
        <f>SUM(E36:E45)</f>
        <v>#DIV/0!</v>
      </c>
      <c r="F46" s="249" t="e">
        <f>SUM(F36:F45)</f>
        <v>#DIV/0!</v>
      </c>
      <c r="G46" s="249" t="e">
        <f t="shared" ref="G46:P46" si="19">SUM(G36:G45)</f>
        <v>#DIV/0!</v>
      </c>
      <c r="H46" s="249" t="e">
        <f t="shared" si="19"/>
        <v>#DIV/0!</v>
      </c>
      <c r="I46" s="249" t="e">
        <f t="shared" si="19"/>
        <v>#DIV/0!</v>
      </c>
      <c r="J46" s="249" t="e">
        <f t="shared" si="19"/>
        <v>#DIV/0!</v>
      </c>
      <c r="K46" s="249" t="e">
        <f t="shared" si="19"/>
        <v>#DIV/0!</v>
      </c>
      <c r="L46" s="249" t="e">
        <f t="shared" si="19"/>
        <v>#DIV/0!</v>
      </c>
      <c r="M46" s="249" t="e">
        <f t="shared" si="19"/>
        <v>#DIV/0!</v>
      </c>
      <c r="N46" s="249" t="e">
        <f t="shared" si="19"/>
        <v>#DIV/0!</v>
      </c>
      <c r="O46" s="249" t="e">
        <f t="shared" si="19"/>
        <v>#DIV/0!</v>
      </c>
      <c r="P46" s="249" t="e">
        <f t="shared" si="19"/>
        <v>#DIV/0!</v>
      </c>
      <c r="Q46" s="249" t="e">
        <f>SUM(Q36:Q45)</f>
        <v>#DIV/0!</v>
      </c>
      <c r="R46" s="249" t="e">
        <f t="shared" si="16"/>
        <v>#DIV/0!</v>
      </c>
      <c r="S46" s="249" t="e">
        <f>SUM(S36:S45)</f>
        <v>#DIV/0!</v>
      </c>
      <c r="T46" s="249" t="e">
        <f>SUM(T36:T45)</f>
        <v>#DIV/0!</v>
      </c>
      <c r="U46" s="249" t="e">
        <f t="shared" ref="U46:AA46" si="20">SUM(U36:U45)</f>
        <v>#DIV/0!</v>
      </c>
      <c r="V46" s="249" t="e">
        <f t="shared" si="20"/>
        <v>#DIV/0!</v>
      </c>
      <c r="W46" s="249" t="e">
        <f t="shared" si="20"/>
        <v>#DIV/0!</v>
      </c>
      <c r="X46" s="249" t="e">
        <f t="shared" si="20"/>
        <v>#DIV/0!</v>
      </c>
      <c r="Y46" s="249" t="e">
        <f>SUM(Y36:Y45)</f>
        <v>#DIV/0!</v>
      </c>
      <c r="Z46" s="250" t="e">
        <f t="shared" si="20"/>
        <v>#DIV/0!</v>
      </c>
      <c r="AA46" s="251" t="e">
        <f t="shared" si="20"/>
        <v>#DIV/0!</v>
      </c>
      <c r="AB46" s="249" t="e">
        <f>AA46/80</f>
        <v>#DIV/0!</v>
      </c>
      <c r="AC46" s="272"/>
      <c r="AD46" s="272"/>
      <c r="AE46" s="272"/>
      <c r="AH46" s="273"/>
      <c r="AI46" s="272"/>
      <c r="AJ46" s="272"/>
      <c r="AK46" s="272"/>
    </row>
    <row r="47" spans="1:43" x14ac:dyDescent="0.2">
      <c r="A47" s="274"/>
      <c r="B47" s="275"/>
      <c r="C47" s="276"/>
      <c r="D47" s="276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6"/>
      <c r="AA47" s="241"/>
      <c r="AB47" s="235"/>
    </row>
    <row r="48" spans="1:43" ht="52.5" x14ac:dyDescent="0.4">
      <c r="A48" s="239" t="s">
        <v>268</v>
      </c>
      <c r="B48" s="254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6"/>
      <c r="AA48" s="242"/>
      <c r="AB48" s="235"/>
    </row>
    <row r="49" spans="1:28" ht="26.25" x14ac:dyDescent="0.4">
      <c r="A49" s="239" t="s">
        <v>109</v>
      </c>
      <c r="B49" s="254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6"/>
      <c r="AA49" s="242"/>
      <c r="AB49" s="235"/>
    </row>
    <row r="50" spans="1:28" ht="18.75" x14ac:dyDescent="0.3">
      <c r="A50" s="243" t="s">
        <v>132</v>
      </c>
      <c r="B50" s="254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6"/>
      <c r="AA50" s="242"/>
      <c r="AB50" s="235"/>
    </row>
    <row r="51" spans="1:28" x14ac:dyDescent="0.2">
      <c r="A51" s="213">
        <f>A8</f>
        <v>0</v>
      </c>
      <c r="B51" s="206"/>
      <c r="C51" s="207"/>
      <c r="D51" s="207"/>
      <c r="E51" s="207"/>
      <c r="F51" s="207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44">
        <f>SUM(B51:P51)</f>
        <v>0</v>
      </c>
      <c r="R51" s="244">
        <f>Q51/15</f>
        <v>0</v>
      </c>
      <c r="S51" s="208"/>
      <c r="T51" s="208"/>
      <c r="U51" s="208"/>
      <c r="V51" s="208"/>
      <c r="W51" s="208"/>
      <c r="X51" s="208"/>
      <c r="Y51" s="208"/>
      <c r="Z51" s="209"/>
      <c r="AA51" s="245">
        <f>SUM(S51:Z51)</f>
        <v>0</v>
      </c>
      <c r="AB51" s="244">
        <f>AA51/80</f>
        <v>0</v>
      </c>
    </row>
    <row r="52" spans="1:28" x14ac:dyDescent="0.2">
      <c r="A52" s="213">
        <f t="shared" ref="A52:A58" si="21">A9</f>
        <v>0</v>
      </c>
      <c r="B52" s="206"/>
      <c r="C52" s="207"/>
      <c r="D52" s="207"/>
      <c r="E52" s="207"/>
      <c r="F52" s="207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44">
        <f t="shared" ref="Q52:Q60" si="22">SUM(B52:P52)</f>
        <v>0</v>
      </c>
      <c r="R52" s="244">
        <f t="shared" ref="R52:R61" si="23">Q52/15</f>
        <v>0</v>
      </c>
      <c r="S52" s="208"/>
      <c r="T52" s="208"/>
      <c r="U52" s="208"/>
      <c r="V52" s="208"/>
      <c r="W52" s="208"/>
      <c r="X52" s="208"/>
      <c r="Y52" s="208"/>
      <c r="Z52" s="209"/>
      <c r="AA52" s="245">
        <f t="shared" ref="AA52:AA60" si="24">SUM(S52:Z52)</f>
        <v>0</v>
      </c>
      <c r="AB52" s="244">
        <f t="shared" ref="AB52:AB60" si="25">AA52/80</f>
        <v>0</v>
      </c>
    </row>
    <row r="53" spans="1:28" x14ac:dyDescent="0.2">
      <c r="A53" s="213">
        <f t="shared" si="21"/>
        <v>0</v>
      </c>
      <c r="B53" s="206"/>
      <c r="C53" s="207"/>
      <c r="D53" s="207"/>
      <c r="E53" s="207"/>
      <c r="F53" s="207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44">
        <f t="shared" si="22"/>
        <v>0</v>
      </c>
      <c r="R53" s="244">
        <f t="shared" si="23"/>
        <v>0</v>
      </c>
      <c r="S53" s="208"/>
      <c r="T53" s="208"/>
      <c r="U53" s="208"/>
      <c r="V53" s="208"/>
      <c r="W53" s="208"/>
      <c r="X53" s="208"/>
      <c r="Y53" s="208"/>
      <c r="Z53" s="209"/>
      <c r="AA53" s="245">
        <f t="shared" si="24"/>
        <v>0</v>
      </c>
      <c r="AB53" s="244">
        <f t="shared" si="25"/>
        <v>0</v>
      </c>
    </row>
    <row r="54" spans="1:28" x14ac:dyDescent="0.2">
      <c r="A54" s="213">
        <f t="shared" si="21"/>
        <v>0</v>
      </c>
      <c r="B54" s="206"/>
      <c r="C54" s="207"/>
      <c r="D54" s="207"/>
      <c r="E54" s="207"/>
      <c r="F54" s="207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44">
        <f t="shared" si="22"/>
        <v>0</v>
      </c>
      <c r="R54" s="244">
        <f t="shared" si="23"/>
        <v>0</v>
      </c>
      <c r="S54" s="208"/>
      <c r="T54" s="208"/>
      <c r="U54" s="208"/>
      <c r="V54" s="208"/>
      <c r="W54" s="208"/>
      <c r="X54" s="208"/>
      <c r="Y54" s="208"/>
      <c r="Z54" s="209"/>
      <c r="AA54" s="245">
        <f t="shared" si="24"/>
        <v>0</v>
      </c>
      <c r="AB54" s="244">
        <f t="shared" si="25"/>
        <v>0</v>
      </c>
    </row>
    <row r="55" spans="1:28" x14ac:dyDescent="0.2">
      <c r="A55" s="213">
        <f t="shared" si="21"/>
        <v>0</v>
      </c>
      <c r="B55" s="206"/>
      <c r="C55" s="207"/>
      <c r="D55" s="207"/>
      <c r="E55" s="207"/>
      <c r="F55" s="207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44">
        <f t="shared" si="22"/>
        <v>0</v>
      </c>
      <c r="R55" s="244">
        <f t="shared" si="23"/>
        <v>0</v>
      </c>
      <c r="S55" s="208"/>
      <c r="T55" s="208"/>
      <c r="U55" s="208"/>
      <c r="V55" s="208"/>
      <c r="W55" s="208"/>
      <c r="X55" s="208"/>
      <c r="Y55" s="208"/>
      <c r="Z55" s="209"/>
      <c r="AA55" s="245">
        <f t="shared" si="24"/>
        <v>0</v>
      </c>
      <c r="AB55" s="244">
        <f t="shared" si="25"/>
        <v>0</v>
      </c>
    </row>
    <row r="56" spans="1:28" x14ac:dyDescent="0.2">
      <c r="A56" s="213">
        <f t="shared" si="21"/>
        <v>0</v>
      </c>
      <c r="B56" s="206"/>
      <c r="C56" s="207"/>
      <c r="D56" s="207"/>
      <c r="E56" s="207"/>
      <c r="F56" s="207"/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244">
        <f t="shared" si="22"/>
        <v>0</v>
      </c>
      <c r="R56" s="244">
        <f t="shared" si="23"/>
        <v>0</v>
      </c>
      <c r="S56" s="208"/>
      <c r="T56" s="208"/>
      <c r="U56" s="208"/>
      <c r="V56" s="208"/>
      <c r="W56" s="208"/>
      <c r="X56" s="208"/>
      <c r="Y56" s="208"/>
      <c r="Z56" s="209"/>
      <c r="AA56" s="245">
        <f t="shared" si="24"/>
        <v>0</v>
      </c>
      <c r="AB56" s="244">
        <f t="shared" si="25"/>
        <v>0</v>
      </c>
    </row>
    <row r="57" spans="1:28" x14ac:dyDescent="0.2">
      <c r="A57" s="213">
        <f t="shared" si="21"/>
        <v>0</v>
      </c>
      <c r="B57" s="206"/>
      <c r="C57" s="207"/>
      <c r="D57" s="207"/>
      <c r="E57" s="207"/>
      <c r="F57" s="207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44">
        <f t="shared" si="22"/>
        <v>0</v>
      </c>
      <c r="R57" s="244">
        <f t="shared" si="23"/>
        <v>0</v>
      </c>
      <c r="S57" s="208"/>
      <c r="T57" s="208"/>
      <c r="U57" s="208"/>
      <c r="V57" s="208"/>
      <c r="W57" s="208"/>
      <c r="X57" s="208"/>
      <c r="Y57" s="208"/>
      <c r="Z57" s="209"/>
      <c r="AA57" s="245">
        <f t="shared" si="24"/>
        <v>0</v>
      </c>
      <c r="AB57" s="244">
        <f t="shared" si="25"/>
        <v>0</v>
      </c>
    </row>
    <row r="58" spans="1:28" x14ac:dyDescent="0.2">
      <c r="A58" s="213">
        <f t="shared" si="21"/>
        <v>0</v>
      </c>
      <c r="B58" s="206"/>
      <c r="C58" s="207"/>
      <c r="D58" s="207"/>
      <c r="E58" s="207"/>
      <c r="F58" s="207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44">
        <f t="shared" si="22"/>
        <v>0</v>
      </c>
      <c r="R58" s="244">
        <f t="shared" si="23"/>
        <v>0</v>
      </c>
      <c r="S58" s="208"/>
      <c r="T58" s="208"/>
      <c r="U58" s="208"/>
      <c r="V58" s="208"/>
      <c r="W58" s="208"/>
      <c r="X58" s="208"/>
      <c r="Y58" s="208"/>
      <c r="Z58" s="209"/>
      <c r="AA58" s="245">
        <f t="shared" si="24"/>
        <v>0</v>
      </c>
      <c r="AB58" s="244">
        <f t="shared" si="25"/>
        <v>0</v>
      </c>
    </row>
    <row r="59" spans="1:28" x14ac:dyDescent="0.2">
      <c r="A59" s="213"/>
      <c r="B59" s="210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44">
        <f t="shared" si="22"/>
        <v>0</v>
      </c>
      <c r="R59" s="244">
        <f t="shared" si="23"/>
        <v>0</v>
      </c>
      <c r="S59" s="208"/>
      <c r="T59" s="208"/>
      <c r="U59" s="208"/>
      <c r="V59" s="208"/>
      <c r="W59" s="208"/>
      <c r="X59" s="208"/>
      <c r="Y59" s="208"/>
      <c r="Z59" s="209"/>
      <c r="AA59" s="245">
        <f t="shared" si="24"/>
        <v>0</v>
      </c>
      <c r="AB59" s="244">
        <f t="shared" si="25"/>
        <v>0</v>
      </c>
    </row>
    <row r="60" spans="1:28" ht="13.5" thickBot="1" x14ac:dyDescent="0.25">
      <c r="A60" s="213"/>
      <c r="B60" s="210"/>
      <c r="C60" s="208"/>
      <c r="D60" s="208"/>
      <c r="E60" s="208"/>
      <c r="F60" s="208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46">
        <f t="shared" si="22"/>
        <v>0</v>
      </c>
      <c r="R60" s="246">
        <f t="shared" si="23"/>
        <v>0</v>
      </c>
      <c r="S60" s="211"/>
      <c r="T60" s="211"/>
      <c r="U60" s="211"/>
      <c r="V60" s="211"/>
      <c r="W60" s="211"/>
      <c r="X60" s="211"/>
      <c r="Y60" s="211"/>
      <c r="Z60" s="212"/>
      <c r="AA60" s="247">
        <f t="shared" si="24"/>
        <v>0</v>
      </c>
      <c r="AB60" s="244">
        <f t="shared" si="25"/>
        <v>0</v>
      </c>
    </row>
    <row r="61" spans="1:28" s="252" customFormat="1" ht="16.5" thickBot="1" x14ac:dyDescent="0.3">
      <c r="A61" s="248" t="s">
        <v>0</v>
      </c>
      <c r="B61" s="249">
        <f>SUM(B51:B60)</f>
        <v>0</v>
      </c>
      <c r="C61" s="249">
        <f>SUM(C51:C60)</f>
        <v>0</v>
      </c>
      <c r="D61" s="249">
        <f>SUM(D51:D60)</f>
        <v>0</v>
      </c>
      <c r="E61" s="249">
        <f>SUM(E51:E60)</f>
        <v>0</v>
      </c>
      <c r="F61" s="249">
        <f>SUM(F51:F60)</f>
        <v>0</v>
      </c>
      <c r="G61" s="249">
        <f t="shared" ref="G61:Q61" si="26">SUM(G51:G60)</f>
        <v>0</v>
      </c>
      <c r="H61" s="249">
        <f t="shared" si="26"/>
        <v>0</v>
      </c>
      <c r="I61" s="249">
        <f t="shared" si="26"/>
        <v>0</v>
      </c>
      <c r="J61" s="249">
        <f t="shared" si="26"/>
        <v>0</v>
      </c>
      <c r="K61" s="249">
        <f t="shared" si="26"/>
        <v>0</v>
      </c>
      <c r="L61" s="249">
        <f t="shared" si="26"/>
        <v>0</v>
      </c>
      <c r="M61" s="249">
        <f t="shared" si="26"/>
        <v>0</v>
      </c>
      <c r="N61" s="249">
        <f t="shared" si="26"/>
        <v>0</v>
      </c>
      <c r="O61" s="249">
        <f t="shared" si="26"/>
        <v>0</v>
      </c>
      <c r="P61" s="249">
        <f t="shared" si="26"/>
        <v>0</v>
      </c>
      <c r="Q61" s="249">
        <f t="shared" si="26"/>
        <v>0</v>
      </c>
      <c r="R61" s="249">
        <f t="shared" si="23"/>
        <v>0</v>
      </c>
      <c r="S61" s="249">
        <f>SUM(S51:S60)</f>
        <v>0</v>
      </c>
      <c r="T61" s="249">
        <f>SUM(T51:T60)</f>
        <v>0</v>
      </c>
      <c r="U61" s="249">
        <f t="shared" ref="U61:AA61" si="27">SUM(U51:U60)</f>
        <v>0</v>
      </c>
      <c r="V61" s="249">
        <f t="shared" si="27"/>
        <v>0</v>
      </c>
      <c r="W61" s="249">
        <f t="shared" si="27"/>
        <v>0</v>
      </c>
      <c r="X61" s="249">
        <f t="shared" si="27"/>
        <v>0</v>
      </c>
      <c r="Y61" s="249">
        <f>SUM(Y51:Y60)</f>
        <v>0</v>
      </c>
      <c r="Z61" s="250">
        <f t="shared" si="27"/>
        <v>0</v>
      </c>
      <c r="AA61" s="251">
        <f t="shared" si="27"/>
        <v>0</v>
      </c>
      <c r="AB61" s="249">
        <f>AA61/80</f>
        <v>0</v>
      </c>
    </row>
    <row r="62" spans="1:28" x14ac:dyDescent="0.2">
      <c r="A62" s="253"/>
      <c r="B62" s="254"/>
      <c r="C62" s="235"/>
      <c r="D62" s="235"/>
      <c r="E62" s="235"/>
      <c r="F62" s="235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55"/>
      <c r="AA62" s="241"/>
      <c r="AB62" s="240"/>
    </row>
    <row r="63" spans="1:28" ht="26.25" x14ac:dyDescent="0.4">
      <c r="A63" s="239" t="s">
        <v>110</v>
      </c>
      <c r="B63" s="254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6"/>
      <c r="AA63" s="242"/>
      <c r="AB63" s="235"/>
    </row>
    <row r="64" spans="1:28" ht="18.75" x14ac:dyDescent="0.3">
      <c r="A64" s="256" t="s">
        <v>133</v>
      </c>
      <c r="B64" s="254"/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6"/>
      <c r="AA64" s="242"/>
      <c r="AB64" s="235"/>
    </row>
    <row r="65" spans="1:43" x14ac:dyDescent="0.2">
      <c r="A65" s="213">
        <f>A8</f>
        <v>0</v>
      </c>
      <c r="B65" s="206"/>
      <c r="C65" s="207"/>
      <c r="D65" s="207"/>
      <c r="E65" s="207"/>
      <c r="F65" s="207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44">
        <f>SUM(B65:P65)</f>
        <v>0</v>
      </c>
      <c r="R65" s="244">
        <f>Q65/15</f>
        <v>0</v>
      </c>
      <c r="S65" s="214"/>
      <c r="T65" s="214"/>
      <c r="U65" s="214"/>
      <c r="V65" s="214"/>
      <c r="W65" s="214"/>
      <c r="X65" s="214"/>
      <c r="Y65" s="214"/>
      <c r="Z65" s="215"/>
      <c r="AA65" s="245">
        <f>SUM(S65:Z65)</f>
        <v>0</v>
      </c>
      <c r="AB65" s="244">
        <f>AA65/80</f>
        <v>0</v>
      </c>
    </row>
    <row r="66" spans="1:43" x14ac:dyDescent="0.2">
      <c r="A66" s="213">
        <f t="shared" ref="A66:A73" si="28">A9</f>
        <v>0</v>
      </c>
      <c r="B66" s="206"/>
      <c r="C66" s="207"/>
      <c r="D66" s="207"/>
      <c r="E66" s="207"/>
      <c r="F66" s="207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44">
        <f t="shared" ref="Q66:Q74" si="29">SUM(B66:P66)</f>
        <v>0</v>
      </c>
      <c r="R66" s="244">
        <f t="shared" ref="R66:R75" si="30">Q66/15</f>
        <v>0</v>
      </c>
      <c r="S66" s="214"/>
      <c r="T66" s="214"/>
      <c r="U66" s="214"/>
      <c r="V66" s="214"/>
      <c r="W66" s="214"/>
      <c r="X66" s="214"/>
      <c r="Y66" s="214"/>
      <c r="Z66" s="215"/>
      <c r="AA66" s="245">
        <f t="shared" ref="AA66:AA74" si="31">SUM(S66:Z66)</f>
        <v>0</v>
      </c>
      <c r="AB66" s="244">
        <f t="shared" ref="AB66:AB74" si="32">AA66/80</f>
        <v>0</v>
      </c>
    </row>
    <row r="67" spans="1:43" x14ac:dyDescent="0.2">
      <c r="A67" s="213">
        <f t="shared" si="28"/>
        <v>0</v>
      </c>
      <c r="B67" s="206"/>
      <c r="C67" s="207"/>
      <c r="D67" s="207"/>
      <c r="E67" s="207"/>
      <c r="F67" s="207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44">
        <f t="shared" si="29"/>
        <v>0</v>
      </c>
      <c r="R67" s="244">
        <f t="shared" si="30"/>
        <v>0</v>
      </c>
      <c r="S67" s="214"/>
      <c r="T67" s="214"/>
      <c r="U67" s="214"/>
      <c r="V67" s="214"/>
      <c r="W67" s="214"/>
      <c r="X67" s="214"/>
      <c r="Y67" s="214"/>
      <c r="Z67" s="215"/>
      <c r="AA67" s="245">
        <f t="shared" si="31"/>
        <v>0</v>
      </c>
      <c r="AB67" s="244">
        <f t="shared" si="32"/>
        <v>0</v>
      </c>
    </row>
    <row r="68" spans="1:43" x14ac:dyDescent="0.2">
      <c r="A68" s="213">
        <f t="shared" si="28"/>
        <v>0</v>
      </c>
      <c r="B68" s="206"/>
      <c r="C68" s="207"/>
      <c r="D68" s="207"/>
      <c r="E68" s="207"/>
      <c r="F68" s="207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44">
        <f t="shared" si="29"/>
        <v>0</v>
      </c>
      <c r="R68" s="244">
        <f t="shared" si="30"/>
        <v>0</v>
      </c>
      <c r="S68" s="214"/>
      <c r="T68" s="214"/>
      <c r="U68" s="214"/>
      <c r="V68" s="214"/>
      <c r="W68" s="214"/>
      <c r="X68" s="214"/>
      <c r="Y68" s="214"/>
      <c r="Z68" s="215"/>
      <c r="AA68" s="245">
        <f t="shared" si="31"/>
        <v>0</v>
      </c>
      <c r="AB68" s="244">
        <f t="shared" si="32"/>
        <v>0</v>
      </c>
    </row>
    <row r="69" spans="1:43" x14ac:dyDescent="0.2">
      <c r="A69" s="213">
        <f t="shared" si="28"/>
        <v>0</v>
      </c>
      <c r="B69" s="206"/>
      <c r="C69" s="207"/>
      <c r="D69" s="207"/>
      <c r="E69" s="207"/>
      <c r="F69" s="207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44">
        <f t="shared" si="29"/>
        <v>0</v>
      </c>
      <c r="R69" s="244">
        <f t="shared" si="30"/>
        <v>0</v>
      </c>
      <c r="S69" s="214"/>
      <c r="T69" s="214"/>
      <c r="U69" s="214"/>
      <c r="V69" s="214"/>
      <c r="W69" s="214"/>
      <c r="X69" s="214"/>
      <c r="Y69" s="214"/>
      <c r="Z69" s="215"/>
      <c r="AA69" s="245">
        <f t="shared" si="31"/>
        <v>0</v>
      </c>
      <c r="AB69" s="244">
        <f t="shared" si="32"/>
        <v>0</v>
      </c>
    </row>
    <row r="70" spans="1:43" x14ac:dyDescent="0.2">
      <c r="A70" s="213">
        <f t="shared" si="28"/>
        <v>0</v>
      </c>
      <c r="B70" s="206"/>
      <c r="C70" s="207"/>
      <c r="D70" s="207"/>
      <c r="E70" s="207"/>
      <c r="F70" s="207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44">
        <f t="shared" si="29"/>
        <v>0</v>
      </c>
      <c r="R70" s="244">
        <f t="shared" si="30"/>
        <v>0</v>
      </c>
      <c r="S70" s="214"/>
      <c r="T70" s="214"/>
      <c r="U70" s="214"/>
      <c r="V70" s="214"/>
      <c r="W70" s="214"/>
      <c r="X70" s="214"/>
      <c r="Y70" s="214"/>
      <c r="Z70" s="215"/>
      <c r="AA70" s="245">
        <f t="shared" si="31"/>
        <v>0</v>
      </c>
      <c r="AB70" s="244">
        <f t="shared" si="32"/>
        <v>0</v>
      </c>
    </row>
    <row r="71" spans="1:43" x14ac:dyDescent="0.2">
      <c r="A71" s="213">
        <f t="shared" si="28"/>
        <v>0</v>
      </c>
      <c r="B71" s="206"/>
      <c r="C71" s="207"/>
      <c r="D71" s="207"/>
      <c r="E71" s="207"/>
      <c r="F71" s="207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44">
        <f t="shared" si="29"/>
        <v>0</v>
      </c>
      <c r="R71" s="244">
        <f t="shared" si="30"/>
        <v>0</v>
      </c>
      <c r="S71" s="214"/>
      <c r="T71" s="214"/>
      <c r="U71" s="214"/>
      <c r="V71" s="214"/>
      <c r="W71" s="214"/>
      <c r="X71" s="214"/>
      <c r="Y71" s="214"/>
      <c r="Z71" s="215"/>
      <c r="AA71" s="245">
        <f t="shared" si="31"/>
        <v>0</v>
      </c>
      <c r="AB71" s="244">
        <f t="shared" si="32"/>
        <v>0</v>
      </c>
    </row>
    <row r="72" spans="1:43" x14ac:dyDescent="0.2">
      <c r="A72" s="213">
        <f t="shared" si="28"/>
        <v>0</v>
      </c>
      <c r="B72" s="206"/>
      <c r="C72" s="207"/>
      <c r="D72" s="207"/>
      <c r="E72" s="207"/>
      <c r="F72" s="207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44">
        <f t="shared" si="29"/>
        <v>0</v>
      </c>
      <c r="R72" s="244">
        <f t="shared" si="30"/>
        <v>0</v>
      </c>
      <c r="S72" s="214"/>
      <c r="T72" s="214"/>
      <c r="U72" s="214"/>
      <c r="V72" s="214"/>
      <c r="W72" s="214"/>
      <c r="X72" s="214"/>
      <c r="Y72" s="214"/>
      <c r="Z72" s="215"/>
      <c r="AA72" s="245">
        <f t="shared" si="31"/>
        <v>0</v>
      </c>
      <c r="AB72" s="244">
        <f t="shared" si="32"/>
        <v>0</v>
      </c>
    </row>
    <row r="73" spans="1:43" x14ac:dyDescent="0.2">
      <c r="A73" s="213">
        <f t="shared" si="28"/>
        <v>0</v>
      </c>
      <c r="B73" s="216"/>
      <c r="C73" s="217"/>
      <c r="D73" s="217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44">
        <f t="shared" si="29"/>
        <v>0</v>
      </c>
      <c r="R73" s="244">
        <f t="shared" si="30"/>
        <v>0</v>
      </c>
      <c r="S73" s="214"/>
      <c r="T73" s="214"/>
      <c r="U73" s="214"/>
      <c r="V73" s="214"/>
      <c r="W73" s="214"/>
      <c r="X73" s="214"/>
      <c r="Y73" s="214"/>
      <c r="Z73" s="215"/>
      <c r="AA73" s="245">
        <f t="shared" si="31"/>
        <v>0</v>
      </c>
      <c r="AB73" s="244">
        <f t="shared" si="32"/>
        <v>0</v>
      </c>
    </row>
    <row r="74" spans="1:43" ht="13.5" thickBot="1" x14ac:dyDescent="0.25">
      <c r="A74" s="213"/>
      <c r="B74" s="216"/>
      <c r="C74" s="217"/>
      <c r="D74" s="217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46">
        <f t="shared" si="29"/>
        <v>0</v>
      </c>
      <c r="R74" s="246">
        <f t="shared" si="30"/>
        <v>0</v>
      </c>
      <c r="S74" s="214"/>
      <c r="T74" s="214"/>
      <c r="U74" s="214"/>
      <c r="V74" s="214"/>
      <c r="W74" s="214"/>
      <c r="X74" s="214"/>
      <c r="Y74" s="214"/>
      <c r="Z74" s="215"/>
      <c r="AA74" s="247">
        <f t="shared" si="31"/>
        <v>0</v>
      </c>
      <c r="AB74" s="244">
        <f t="shared" si="32"/>
        <v>0</v>
      </c>
    </row>
    <row r="75" spans="1:43" s="252" customFormat="1" ht="16.5" thickBot="1" x14ac:dyDescent="0.3">
      <c r="A75" s="248" t="s">
        <v>0</v>
      </c>
      <c r="B75" s="249">
        <f>SUM(B65:B74)</f>
        <v>0</v>
      </c>
      <c r="C75" s="249">
        <f>SUM(C65:C74)</f>
        <v>0</v>
      </c>
      <c r="D75" s="249">
        <f>SUM(D65:D74)</f>
        <v>0</v>
      </c>
      <c r="E75" s="249">
        <f>SUM(E65:E74)</f>
        <v>0</v>
      </c>
      <c r="F75" s="249">
        <f>SUM(F65:F74)</f>
        <v>0</v>
      </c>
      <c r="G75" s="249">
        <f t="shared" ref="G75:Q75" si="33">SUM(G65:G74)</f>
        <v>0</v>
      </c>
      <c r="H75" s="249">
        <f t="shared" si="33"/>
        <v>0</v>
      </c>
      <c r="I75" s="249">
        <f t="shared" si="33"/>
        <v>0</v>
      </c>
      <c r="J75" s="249">
        <f t="shared" si="33"/>
        <v>0</v>
      </c>
      <c r="K75" s="249">
        <f t="shared" si="33"/>
        <v>0</v>
      </c>
      <c r="L75" s="249">
        <f t="shared" si="33"/>
        <v>0</v>
      </c>
      <c r="M75" s="249">
        <f t="shared" si="33"/>
        <v>0</v>
      </c>
      <c r="N75" s="249">
        <f t="shared" si="33"/>
        <v>0</v>
      </c>
      <c r="O75" s="249">
        <f t="shared" si="33"/>
        <v>0</v>
      </c>
      <c r="P75" s="249">
        <f t="shared" si="33"/>
        <v>0</v>
      </c>
      <c r="Q75" s="249">
        <f t="shared" si="33"/>
        <v>0</v>
      </c>
      <c r="R75" s="249">
        <f t="shared" si="30"/>
        <v>0</v>
      </c>
      <c r="S75" s="249">
        <f>SUM(S65:S74)</f>
        <v>0</v>
      </c>
      <c r="T75" s="249">
        <f>SUM(T65:T74)</f>
        <v>0</v>
      </c>
      <c r="U75" s="249">
        <f t="shared" ref="U75:AA75" si="34">SUM(U65:U74)</f>
        <v>0</v>
      </c>
      <c r="V75" s="249">
        <f t="shared" si="34"/>
        <v>0</v>
      </c>
      <c r="W75" s="249">
        <f t="shared" si="34"/>
        <v>0</v>
      </c>
      <c r="X75" s="249">
        <f t="shared" si="34"/>
        <v>0</v>
      </c>
      <c r="Y75" s="249">
        <f>SUM(Y65:Y74)</f>
        <v>0</v>
      </c>
      <c r="Z75" s="250">
        <f t="shared" si="34"/>
        <v>0</v>
      </c>
      <c r="AA75" s="251">
        <f t="shared" si="34"/>
        <v>0</v>
      </c>
      <c r="AB75" s="249">
        <f>AA75/80</f>
        <v>0</v>
      </c>
    </row>
    <row r="76" spans="1:43" x14ac:dyDescent="0.2">
      <c r="A76" s="253"/>
      <c r="B76" s="254"/>
      <c r="C76" s="235"/>
      <c r="D76" s="235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  <c r="X76" s="235"/>
      <c r="Y76" s="235"/>
      <c r="Z76" s="236"/>
      <c r="AA76" s="241"/>
      <c r="AB76" s="235"/>
    </row>
    <row r="77" spans="1:43" ht="26.25" x14ac:dyDescent="0.4">
      <c r="A77" s="239" t="s">
        <v>111</v>
      </c>
      <c r="B77" s="254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6"/>
      <c r="AA77" s="242"/>
      <c r="AB77" s="235"/>
    </row>
    <row r="78" spans="1:43" ht="18.75" x14ac:dyDescent="0.3">
      <c r="A78" s="256" t="s">
        <v>134</v>
      </c>
      <c r="B78" s="254"/>
      <c r="C78" s="235"/>
      <c r="D78" s="235"/>
      <c r="E78" s="235"/>
      <c r="F78" s="235"/>
      <c r="G78" s="258"/>
      <c r="H78" s="259"/>
      <c r="I78" s="260"/>
      <c r="J78" s="259"/>
      <c r="K78" s="259"/>
      <c r="L78" s="235"/>
      <c r="M78" s="235"/>
      <c r="N78" s="235"/>
      <c r="O78" s="260"/>
      <c r="P78" s="259"/>
      <c r="Q78" s="259"/>
      <c r="R78" s="235"/>
      <c r="S78" s="259"/>
      <c r="T78" s="259"/>
      <c r="U78" s="259"/>
      <c r="V78" s="259"/>
      <c r="W78" s="259"/>
      <c r="X78" s="259"/>
      <c r="Y78" s="259"/>
      <c r="Z78" s="261"/>
      <c r="AA78" s="242"/>
      <c r="AB78" s="235"/>
      <c r="AC78" s="262"/>
      <c r="AD78" s="263"/>
      <c r="AE78" s="263"/>
      <c r="AI78" s="262"/>
      <c r="AJ78" s="263"/>
      <c r="AK78" s="263"/>
      <c r="AO78" s="262"/>
      <c r="AP78" s="263"/>
      <c r="AQ78" s="263"/>
    </row>
    <row r="79" spans="1:43" x14ac:dyDescent="0.2">
      <c r="A79" s="213">
        <f>A8</f>
        <v>0</v>
      </c>
      <c r="B79" s="264" t="e">
        <f>B51*'Economic values'!$E44+B65*'Economic values'!$F44</f>
        <v>#DIV/0!</v>
      </c>
      <c r="C79" s="264" t="e">
        <f>C51*'Economic values'!$E44+C65*'Economic values'!$F44</f>
        <v>#DIV/0!</v>
      </c>
      <c r="D79" s="264" t="e">
        <f>D51*'Economic values'!$E44+D65*'Economic values'!$F44</f>
        <v>#DIV/0!</v>
      </c>
      <c r="E79" s="264" t="e">
        <f>E51*'Economic values'!$E44+E65*'Economic values'!$F44</f>
        <v>#DIV/0!</v>
      </c>
      <c r="F79" s="264" t="e">
        <f>F51*'Economic values'!$E44+F65*'Economic values'!$F44</f>
        <v>#DIV/0!</v>
      </c>
      <c r="G79" s="264" t="e">
        <f>G51*'Economic values'!$E44+G65*'Economic values'!$F44</f>
        <v>#DIV/0!</v>
      </c>
      <c r="H79" s="264" t="e">
        <f>H51*'Economic values'!$E44+H65*'Economic values'!$F44</f>
        <v>#DIV/0!</v>
      </c>
      <c r="I79" s="264" t="e">
        <f>I51*'Economic values'!$E44+I65*'Economic values'!$F44</f>
        <v>#DIV/0!</v>
      </c>
      <c r="J79" s="264" t="e">
        <f>J51*'Economic values'!$E44+J65*'Economic values'!$F44</f>
        <v>#DIV/0!</v>
      </c>
      <c r="K79" s="264" t="e">
        <f>K51*'Economic values'!$E44+K65*'Economic values'!$F44</f>
        <v>#DIV/0!</v>
      </c>
      <c r="L79" s="264" t="e">
        <f>L51*'Economic values'!$E44+L65*'Economic values'!$F44</f>
        <v>#DIV/0!</v>
      </c>
      <c r="M79" s="264" t="e">
        <f>M51*'Economic values'!$E44+M65*'Economic values'!$F44</f>
        <v>#DIV/0!</v>
      </c>
      <c r="N79" s="264" t="e">
        <f>N51*'Economic values'!$E44+N65*'Economic values'!$F44</f>
        <v>#DIV/0!</v>
      </c>
      <c r="O79" s="264" t="e">
        <f>O51*'Economic values'!$E44+O65*'Economic values'!$F44</f>
        <v>#DIV/0!</v>
      </c>
      <c r="P79" s="264" t="e">
        <f>P51*'Economic values'!$E44+P65*'Economic values'!$F44</f>
        <v>#DIV/0!</v>
      </c>
      <c r="Q79" s="244" t="e">
        <f>SUM(B79:P79)</f>
        <v>#DIV/0!</v>
      </c>
      <c r="R79" s="244" t="e">
        <f>Q79/15</f>
        <v>#DIV/0!</v>
      </c>
      <c r="S79" s="264" t="e">
        <f>S51*'Economic values'!$E44+S65*'Economic values'!$F44</f>
        <v>#DIV/0!</v>
      </c>
      <c r="T79" s="264" t="e">
        <f>T51*'Economic values'!$E44+T65*'Economic values'!$F44</f>
        <v>#DIV/0!</v>
      </c>
      <c r="U79" s="264" t="e">
        <f>U51*'Economic values'!$E44+U65*'Economic values'!$F44</f>
        <v>#DIV/0!</v>
      </c>
      <c r="V79" s="264" t="e">
        <f>V51*'Economic values'!$E44+V65*'Economic values'!$F44</f>
        <v>#DIV/0!</v>
      </c>
      <c r="W79" s="264" t="e">
        <f>W51*'Economic values'!$E44+W65*'Economic values'!$F44</f>
        <v>#DIV/0!</v>
      </c>
      <c r="X79" s="264" t="e">
        <f>X51*'Economic values'!$E44+X65*'Economic values'!$F44</f>
        <v>#DIV/0!</v>
      </c>
      <c r="Y79" s="264" t="e">
        <f>Y51*'Economic values'!$E44+Y65*'Economic values'!$F44</f>
        <v>#DIV/0!</v>
      </c>
      <c r="Z79" s="264" t="e">
        <f>Z51*'Economic values'!$E44+Z65*'Economic values'!$F44</f>
        <v>#DIV/0!</v>
      </c>
      <c r="AA79" s="245" t="e">
        <f>SUM(S79:Z79)</f>
        <v>#DIV/0!</v>
      </c>
      <c r="AB79" s="244" t="e">
        <f>AA79/80</f>
        <v>#DIV/0!</v>
      </c>
      <c r="AC79" s="265"/>
      <c r="AD79" s="265"/>
      <c r="AE79" s="265"/>
      <c r="AH79" s="266"/>
      <c r="AI79" s="265"/>
      <c r="AJ79" s="265"/>
      <c r="AK79" s="265"/>
      <c r="AN79" s="266"/>
      <c r="AO79" s="265"/>
      <c r="AP79" s="265"/>
      <c r="AQ79" s="265"/>
    </row>
    <row r="80" spans="1:43" x14ac:dyDescent="0.2">
      <c r="A80" s="213">
        <f t="shared" ref="A80:A86" si="35">A9</f>
        <v>0</v>
      </c>
      <c r="B80" s="264" t="e">
        <f>B52*'Economic values'!$E45+B66*'Economic values'!$F45</f>
        <v>#DIV/0!</v>
      </c>
      <c r="C80" s="264" t="e">
        <f>C52*'Economic values'!$E45+C66*'Economic values'!$F45</f>
        <v>#DIV/0!</v>
      </c>
      <c r="D80" s="264" t="e">
        <f>D52*'Economic values'!$E45+D66*'Economic values'!$F45</f>
        <v>#DIV/0!</v>
      </c>
      <c r="E80" s="264" t="e">
        <f>E52*'Economic values'!$E45+E66*'Economic values'!$F45</f>
        <v>#DIV/0!</v>
      </c>
      <c r="F80" s="264" t="e">
        <f>F52*'Economic values'!$E45+F66*'Economic values'!$F45</f>
        <v>#DIV/0!</v>
      </c>
      <c r="G80" s="264" t="e">
        <f>G52*'Economic values'!$E45+G66*'Economic values'!$F45</f>
        <v>#DIV/0!</v>
      </c>
      <c r="H80" s="264" t="e">
        <f>H52*'Economic values'!$E45+H66*'Economic values'!$F45</f>
        <v>#DIV/0!</v>
      </c>
      <c r="I80" s="264" t="e">
        <f>I52*'Economic values'!$E45+I66*'Economic values'!$F45</f>
        <v>#DIV/0!</v>
      </c>
      <c r="J80" s="264" t="e">
        <f>J52*'Economic values'!$E45+J66*'Economic values'!$F45</f>
        <v>#DIV/0!</v>
      </c>
      <c r="K80" s="264" t="e">
        <f>K52*'Economic values'!$E45+K66*'Economic values'!$F45</f>
        <v>#DIV/0!</v>
      </c>
      <c r="L80" s="264" t="e">
        <f>L52*'Economic values'!$E45+L66*'Economic values'!$F45</f>
        <v>#DIV/0!</v>
      </c>
      <c r="M80" s="264" t="e">
        <f>M52*'Economic values'!$E45+M66*'Economic values'!$F45</f>
        <v>#DIV/0!</v>
      </c>
      <c r="N80" s="264" t="e">
        <f>N52*'Economic values'!$E45+N66*'Economic values'!$F45</f>
        <v>#DIV/0!</v>
      </c>
      <c r="O80" s="264" t="e">
        <f>O52*'Economic values'!$E45+O66*'Economic values'!$F45</f>
        <v>#DIV/0!</v>
      </c>
      <c r="P80" s="264" t="e">
        <f>P52*'Economic values'!$E45+P66*'Economic values'!$F45</f>
        <v>#DIV/0!</v>
      </c>
      <c r="Q80" s="244" t="e">
        <f t="shared" ref="Q80:Q88" si="36">SUM(B80:P80)</f>
        <v>#DIV/0!</v>
      </c>
      <c r="R80" s="244" t="e">
        <f t="shared" ref="R80:R89" si="37">Q80/15</f>
        <v>#DIV/0!</v>
      </c>
      <c r="S80" s="264" t="e">
        <f>S52*'Economic values'!$E45+S66*'Economic values'!$F45</f>
        <v>#DIV/0!</v>
      </c>
      <c r="T80" s="264" t="e">
        <f>T52*'Economic values'!$E45+T66*'Economic values'!$F45</f>
        <v>#DIV/0!</v>
      </c>
      <c r="U80" s="264" t="e">
        <f>U52*'Economic values'!$E45+U66*'Economic values'!$F45</f>
        <v>#DIV/0!</v>
      </c>
      <c r="V80" s="264" t="e">
        <f>V52*'Economic values'!$E45+V66*'Economic values'!$F45</f>
        <v>#DIV/0!</v>
      </c>
      <c r="W80" s="264" t="e">
        <f>W52*'Economic values'!$E45+W66*'Economic values'!$F45</f>
        <v>#DIV/0!</v>
      </c>
      <c r="X80" s="264" t="e">
        <f>X52*'Economic values'!$E45+X66*'Economic values'!$F45</f>
        <v>#DIV/0!</v>
      </c>
      <c r="Y80" s="264" t="e">
        <f>Y52*'Economic values'!$E45+Y66*'Economic values'!$F45</f>
        <v>#DIV/0!</v>
      </c>
      <c r="Z80" s="264" t="e">
        <f>Z52*'Economic values'!$E45+Z66*'Economic values'!$F45</f>
        <v>#DIV/0!</v>
      </c>
      <c r="AA80" s="245" t="e">
        <f t="shared" ref="AA80:AA88" si="38">SUM(S80:Z80)</f>
        <v>#DIV/0!</v>
      </c>
      <c r="AB80" s="244" t="e">
        <f t="shared" ref="AB80:AB88" si="39">AA80/80</f>
        <v>#DIV/0!</v>
      </c>
      <c r="AC80" s="266"/>
      <c r="AD80" s="266"/>
      <c r="AE80" s="266"/>
      <c r="AH80" s="266"/>
      <c r="AI80" s="266"/>
      <c r="AJ80" s="266"/>
      <c r="AK80" s="266"/>
      <c r="AN80" s="266"/>
      <c r="AO80" s="266"/>
      <c r="AP80" s="266"/>
      <c r="AQ80" s="266"/>
    </row>
    <row r="81" spans="1:43" x14ac:dyDescent="0.2">
      <c r="A81" s="213">
        <f t="shared" si="35"/>
        <v>0</v>
      </c>
      <c r="B81" s="264" t="e">
        <f>B53*'Economic values'!$E46+B67*'Economic values'!$F46</f>
        <v>#DIV/0!</v>
      </c>
      <c r="C81" s="264" t="e">
        <f>C53*'Economic values'!$E46+C67*'Economic values'!$F46</f>
        <v>#DIV/0!</v>
      </c>
      <c r="D81" s="264" t="e">
        <f>D53*'Economic values'!$E46+D67*'Economic values'!$F46</f>
        <v>#DIV/0!</v>
      </c>
      <c r="E81" s="264" t="e">
        <f>E53*'Economic values'!$E46+E67*'Economic values'!$F46</f>
        <v>#DIV/0!</v>
      </c>
      <c r="F81" s="264" t="e">
        <f>F53*'Economic values'!$E46+F67*'Economic values'!$F46</f>
        <v>#DIV/0!</v>
      </c>
      <c r="G81" s="264" t="e">
        <f>G53*'Economic values'!$E46+G67*'Economic values'!$F46</f>
        <v>#DIV/0!</v>
      </c>
      <c r="H81" s="264" t="e">
        <f>H53*'Economic values'!$E46+H67*'Economic values'!$F46</f>
        <v>#DIV/0!</v>
      </c>
      <c r="I81" s="264" t="e">
        <f>I53*'Economic values'!$E46+I67*'Economic values'!$F46</f>
        <v>#DIV/0!</v>
      </c>
      <c r="J81" s="264" t="e">
        <f>J53*'Economic values'!$E46+J67*'Economic values'!$F46</f>
        <v>#DIV/0!</v>
      </c>
      <c r="K81" s="264" t="e">
        <f>K53*'Economic values'!$E46+K67*'Economic values'!$F46</f>
        <v>#DIV/0!</v>
      </c>
      <c r="L81" s="264" t="e">
        <f>L53*'Economic values'!$E46+L67*'Economic values'!$F46</f>
        <v>#DIV/0!</v>
      </c>
      <c r="M81" s="264" t="e">
        <f>M53*'Economic values'!$E46+M67*'Economic values'!$F46</f>
        <v>#DIV/0!</v>
      </c>
      <c r="N81" s="264" t="e">
        <f>N53*'Economic values'!$E46+N67*'Economic values'!$F46</f>
        <v>#DIV/0!</v>
      </c>
      <c r="O81" s="264" t="e">
        <f>O53*'Economic values'!$E46+O67*'Economic values'!$F46</f>
        <v>#DIV/0!</v>
      </c>
      <c r="P81" s="264" t="e">
        <f>P53*'Economic values'!$E46+P67*'Economic values'!$F46</f>
        <v>#DIV/0!</v>
      </c>
      <c r="Q81" s="244" t="e">
        <f t="shared" si="36"/>
        <v>#DIV/0!</v>
      </c>
      <c r="R81" s="244" t="e">
        <f t="shared" si="37"/>
        <v>#DIV/0!</v>
      </c>
      <c r="S81" s="264" t="e">
        <f>S53*'Economic values'!$E46+S67*'Economic values'!$F46</f>
        <v>#DIV/0!</v>
      </c>
      <c r="T81" s="264" t="e">
        <f>T53*'Economic values'!$E46+T67*'Economic values'!$F46</f>
        <v>#DIV/0!</v>
      </c>
      <c r="U81" s="264" t="e">
        <f>U53*'Economic values'!$E46+U67*'Economic values'!$F46</f>
        <v>#DIV/0!</v>
      </c>
      <c r="V81" s="264" t="e">
        <f>V53*'Economic values'!$E46+V67*'Economic values'!$F46</f>
        <v>#DIV/0!</v>
      </c>
      <c r="W81" s="264" t="e">
        <f>W53*'Economic values'!$E46+W67*'Economic values'!$F46</f>
        <v>#DIV/0!</v>
      </c>
      <c r="X81" s="264" t="e">
        <f>X53*'Economic values'!$E46+X67*'Economic values'!$F46</f>
        <v>#DIV/0!</v>
      </c>
      <c r="Y81" s="264" t="e">
        <f>Y53*'Economic values'!$E46+Y67*'Economic values'!$F46</f>
        <v>#DIV/0!</v>
      </c>
      <c r="Z81" s="264" t="e">
        <f>Z53*'Economic values'!$E46+Z67*'Economic values'!$F46</f>
        <v>#DIV/0!</v>
      </c>
      <c r="AA81" s="245" t="e">
        <f t="shared" si="38"/>
        <v>#DIV/0!</v>
      </c>
      <c r="AB81" s="244" t="e">
        <f t="shared" si="39"/>
        <v>#DIV/0!</v>
      </c>
      <c r="AC81" s="266"/>
      <c r="AD81" s="266"/>
      <c r="AE81" s="266"/>
      <c r="AH81" s="266"/>
      <c r="AI81" s="266"/>
      <c r="AJ81" s="266"/>
      <c r="AK81" s="266"/>
      <c r="AN81" s="266"/>
      <c r="AO81" s="266"/>
      <c r="AP81" s="266"/>
      <c r="AQ81" s="266"/>
    </row>
    <row r="82" spans="1:43" x14ac:dyDescent="0.2">
      <c r="A82" s="213">
        <f t="shared" si="35"/>
        <v>0</v>
      </c>
      <c r="B82" s="264" t="e">
        <f>B54*'Economic values'!$E47+B68*'Economic values'!$F47</f>
        <v>#DIV/0!</v>
      </c>
      <c r="C82" s="264" t="e">
        <f>C54*'Economic values'!$E47+C68*'Economic values'!$F47</f>
        <v>#DIV/0!</v>
      </c>
      <c r="D82" s="264" t="e">
        <f>D54*'Economic values'!$E47+D68*'Economic values'!$F47</f>
        <v>#DIV/0!</v>
      </c>
      <c r="E82" s="264" t="e">
        <f>E54*'Economic values'!$E47+E68*'Economic values'!$F47</f>
        <v>#DIV/0!</v>
      </c>
      <c r="F82" s="264" t="e">
        <f>F54*'Economic values'!$E47+F68*'Economic values'!$F47</f>
        <v>#DIV/0!</v>
      </c>
      <c r="G82" s="264" t="e">
        <f>G54*'Economic values'!$E47+G68*'Economic values'!$F47</f>
        <v>#DIV/0!</v>
      </c>
      <c r="H82" s="264" t="e">
        <f>H54*'Economic values'!$E47+H68*'Economic values'!$F47</f>
        <v>#DIV/0!</v>
      </c>
      <c r="I82" s="264" t="e">
        <f>I54*'Economic values'!$E47+I68*'Economic values'!$F47</f>
        <v>#DIV/0!</v>
      </c>
      <c r="J82" s="264" t="e">
        <f>J54*'Economic values'!$E47+J68*'Economic values'!$F47</f>
        <v>#DIV/0!</v>
      </c>
      <c r="K82" s="264" t="e">
        <f>K54*'Economic values'!$E47+K68*'Economic values'!$F47</f>
        <v>#DIV/0!</v>
      </c>
      <c r="L82" s="264" t="e">
        <f>L54*'Economic values'!$E47+L68*'Economic values'!$F47</f>
        <v>#DIV/0!</v>
      </c>
      <c r="M82" s="264" t="e">
        <f>M54*'Economic values'!$E47+M68*'Economic values'!$F47</f>
        <v>#DIV/0!</v>
      </c>
      <c r="N82" s="264" t="e">
        <f>N54*'Economic values'!$E47+N68*'Economic values'!$F47</f>
        <v>#DIV/0!</v>
      </c>
      <c r="O82" s="264" t="e">
        <f>O54*'Economic values'!$E47+O68*'Economic values'!$F47</f>
        <v>#DIV/0!</v>
      </c>
      <c r="P82" s="264" t="e">
        <f>P54*'Economic values'!$E47+P68*'Economic values'!$F47</f>
        <v>#DIV/0!</v>
      </c>
      <c r="Q82" s="244" t="e">
        <f t="shared" si="36"/>
        <v>#DIV/0!</v>
      </c>
      <c r="R82" s="244" t="e">
        <f t="shared" si="37"/>
        <v>#DIV/0!</v>
      </c>
      <c r="S82" s="264" t="e">
        <f>S54*'Economic values'!$E47+S68*'Economic values'!$F47</f>
        <v>#DIV/0!</v>
      </c>
      <c r="T82" s="264" t="e">
        <f>T54*'Economic values'!$E47+T68*'Economic values'!$F47</f>
        <v>#DIV/0!</v>
      </c>
      <c r="U82" s="264" t="e">
        <f>U54*'Economic values'!$E47+U68*'Economic values'!$F47</f>
        <v>#DIV/0!</v>
      </c>
      <c r="V82" s="264" t="e">
        <f>V54*'Economic values'!$E47+V68*'Economic values'!$F47</f>
        <v>#DIV/0!</v>
      </c>
      <c r="W82" s="264" t="e">
        <f>W54*'Economic values'!$E47+W68*'Economic values'!$F47</f>
        <v>#DIV/0!</v>
      </c>
      <c r="X82" s="264" t="e">
        <f>X54*'Economic values'!$E47+X68*'Economic values'!$F47</f>
        <v>#DIV/0!</v>
      </c>
      <c r="Y82" s="264" t="e">
        <f>Y54*'Economic values'!$E47+Y68*'Economic values'!$F47</f>
        <v>#DIV/0!</v>
      </c>
      <c r="Z82" s="264" t="e">
        <f>Z54*'Economic values'!$E47+Z68*'Economic values'!$F47</f>
        <v>#DIV/0!</v>
      </c>
      <c r="AA82" s="245" t="e">
        <f t="shared" si="38"/>
        <v>#DIV/0!</v>
      </c>
      <c r="AB82" s="244" t="e">
        <f t="shared" si="39"/>
        <v>#DIV/0!</v>
      </c>
      <c r="AC82" s="267"/>
      <c r="AD82" s="267"/>
      <c r="AE82" s="267"/>
      <c r="AH82" s="268"/>
      <c r="AI82" s="267"/>
      <c r="AJ82" s="267"/>
      <c r="AK82" s="267"/>
      <c r="AN82" s="268"/>
      <c r="AO82" s="267"/>
      <c r="AP82" s="267"/>
      <c r="AQ82" s="267"/>
    </row>
    <row r="83" spans="1:43" x14ac:dyDescent="0.2">
      <c r="A83" s="213">
        <f t="shared" si="35"/>
        <v>0</v>
      </c>
      <c r="B83" s="264" t="e">
        <f>B55*'Economic values'!$E48+B69*'Economic values'!$F48</f>
        <v>#DIV/0!</v>
      </c>
      <c r="C83" s="264" t="e">
        <f>C55*'Economic values'!$E48+C69*'Economic values'!$F48</f>
        <v>#DIV/0!</v>
      </c>
      <c r="D83" s="264" t="e">
        <f>D55*'Economic values'!$E48+D69*'Economic values'!$F48</f>
        <v>#DIV/0!</v>
      </c>
      <c r="E83" s="264" t="e">
        <f>E55*'Economic values'!$E48+E69*'Economic values'!$F48</f>
        <v>#DIV/0!</v>
      </c>
      <c r="F83" s="264" t="e">
        <f>F55*'Economic values'!$E48+F69*'Economic values'!$F48</f>
        <v>#DIV/0!</v>
      </c>
      <c r="G83" s="264" t="e">
        <f>G55*'Economic values'!$E48+G69*'Economic values'!$F48</f>
        <v>#DIV/0!</v>
      </c>
      <c r="H83" s="264" t="e">
        <f>H55*'Economic values'!$E48+H69*'Economic values'!$F48</f>
        <v>#DIV/0!</v>
      </c>
      <c r="I83" s="264" t="e">
        <f>I55*'Economic values'!$E48+I69*'Economic values'!$F48</f>
        <v>#DIV/0!</v>
      </c>
      <c r="J83" s="264" t="e">
        <f>J55*'Economic values'!$E48+J69*'Economic values'!$F48</f>
        <v>#DIV/0!</v>
      </c>
      <c r="K83" s="264" t="e">
        <f>K55*'Economic values'!$E48+K69*'Economic values'!$F48</f>
        <v>#DIV/0!</v>
      </c>
      <c r="L83" s="264" t="e">
        <f>L55*'Economic values'!$E48+L69*'Economic values'!$F48</f>
        <v>#DIV/0!</v>
      </c>
      <c r="M83" s="264" t="e">
        <f>M55*'Economic values'!$E48+M69*'Economic values'!$F48</f>
        <v>#DIV/0!</v>
      </c>
      <c r="N83" s="264" t="e">
        <f>N55*'Economic values'!$E48+N69*'Economic values'!$F48</f>
        <v>#DIV/0!</v>
      </c>
      <c r="O83" s="264" t="e">
        <f>O55*'Economic values'!$E48+O69*'Economic values'!$F48</f>
        <v>#DIV/0!</v>
      </c>
      <c r="P83" s="264" t="e">
        <f>P55*'Economic values'!$E48+P69*'Economic values'!$F48</f>
        <v>#DIV/0!</v>
      </c>
      <c r="Q83" s="244" t="e">
        <f t="shared" si="36"/>
        <v>#DIV/0!</v>
      </c>
      <c r="R83" s="244" t="e">
        <f t="shared" si="37"/>
        <v>#DIV/0!</v>
      </c>
      <c r="S83" s="264" t="e">
        <f>S55*'Economic values'!$E48+S69*'Economic values'!$F48</f>
        <v>#DIV/0!</v>
      </c>
      <c r="T83" s="264" t="e">
        <f>T55*'Economic values'!$E48+T69*'Economic values'!$F48</f>
        <v>#DIV/0!</v>
      </c>
      <c r="U83" s="264" t="e">
        <f>U55*'Economic values'!$E48+U69*'Economic values'!$F48</f>
        <v>#DIV/0!</v>
      </c>
      <c r="V83" s="264" t="e">
        <f>V55*'Economic values'!$E48+V69*'Economic values'!$F48</f>
        <v>#DIV/0!</v>
      </c>
      <c r="W83" s="264" t="e">
        <f>W55*'Economic values'!$E48+W69*'Economic values'!$F48</f>
        <v>#DIV/0!</v>
      </c>
      <c r="X83" s="264" t="e">
        <f>X55*'Economic values'!$E48+X69*'Economic values'!$F48</f>
        <v>#DIV/0!</v>
      </c>
      <c r="Y83" s="264" t="e">
        <f>Y55*'Economic values'!$E48+Y69*'Economic values'!$F48</f>
        <v>#DIV/0!</v>
      </c>
      <c r="Z83" s="264" t="e">
        <f>Z55*'Economic values'!$E48+Z69*'Economic values'!$F48</f>
        <v>#DIV/0!</v>
      </c>
      <c r="AA83" s="245" t="e">
        <f t="shared" si="38"/>
        <v>#DIV/0!</v>
      </c>
      <c r="AB83" s="244" t="e">
        <f t="shared" si="39"/>
        <v>#DIV/0!</v>
      </c>
      <c r="AC83" s="269"/>
      <c r="AD83" s="269"/>
      <c r="AE83" s="269"/>
      <c r="AH83" s="270"/>
      <c r="AI83" s="269"/>
      <c r="AJ83" s="269"/>
      <c r="AK83" s="269"/>
      <c r="AN83" s="270"/>
      <c r="AO83" s="269"/>
      <c r="AP83" s="269"/>
      <c r="AQ83" s="269"/>
    </row>
    <row r="84" spans="1:43" x14ac:dyDescent="0.2">
      <c r="A84" s="213">
        <f t="shared" si="35"/>
        <v>0</v>
      </c>
      <c r="B84" s="264" t="e">
        <f>B56*'Economic values'!$E49+B70*'Economic values'!$F49</f>
        <v>#DIV/0!</v>
      </c>
      <c r="C84" s="264" t="e">
        <f>C56*'Economic values'!$E49+C70*'Economic values'!$F49</f>
        <v>#DIV/0!</v>
      </c>
      <c r="D84" s="264" t="e">
        <f>D56*'Economic values'!$E49+D70*'Economic values'!$F49</f>
        <v>#DIV/0!</v>
      </c>
      <c r="E84" s="264" t="e">
        <f>E56*'Economic values'!$E49+E70*'Economic values'!$F49</f>
        <v>#DIV/0!</v>
      </c>
      <c r="F84" s="264" t="e">
        <f>F56*'Economic values'!$E49+F70*'Economic values'!$F49</f>
        <v>#DIV/0!</v>
      </c>
      <c r="G84" s="264" t="e">
        <f>G56*'Economic values'!$E49+G70*'Economic values'!$F49</f>
        <v>#DIV/0!</v>
      </c>
      <c r="H84" s="264" t="e">
        <f>H56*'Economic values'!$E49+H70*'Economic values'!$F49</f>
        <v>#DIV/0!</v>
      </c>
      <c r="I84" s="264" t="e">
        <f>I56*'Economic values'!$E49+I70*'Economic values'!$F49</f>
        <v>#DIV/0!</v>
      </c>
      <c r="J84" s="264" t="e">
        <f>J56*'Economic values'!$E49+J70*'Economic values'!$F49</f>
        <v>#DIV/0!</v>
      </c>
      <c r="K84" s="264" t="e">
        <f>K56*'Economic values'!$E49+K70*'Economic values'!$F49</f>
        <v>#DIV/0!</v>
      </c>
      <c r="L84" s="264" t="e">
        <f>L56*'Economic values'!$E49+L70*'Economic values'!$F49</f>
        <v>#DIV/0!</v>
      </c>
      <c r="M84" s="264" t="e">
        <f>M56*'Economic values'!$E49+M70*'Economic values'!$F49</f>
        <v>#DIV/0!</v>
      </c>
      <c r="N84" s="264" t="e">
        <f>N56*'Economic values'!$E49+N70*'Economic values'!$F49</f>
        <v>#DIV/0!</v>
      </c>
      <c r="O84" s="264" t="e">
        <f>O56*'Economic values'!$E49+O70*'Economic values'!$F49</f>
        <v>#DIV/0!</v>
      </c>
      <c r="P84" s="264" t="e">
        <f>P56*'Economic values'!$E49+P70*'Economic values'!$F49</f>
        <v>#DIV/0!</v>
      </c>
      <c r="Q84" s="244" t="e">
        <f t="shared" si="36"/>
        <v>#DIV/0!</v>
      </c>
      <c r="R84" s="244" t="e">
        <f t="shared" si="37"/>
        <v>#DIV/0!</v>
      </c>
      <c r="S84" s="264" t="e">
        <f>S56*'Economic values'!$E49+S70*'Economic values'!$F49</f>
        <v>#DIV/0!</v>
      </c>
      <c r="T84" s="264" t="e">
        <f>T56*'Economic values'!$E49+T70*'Economic values'!$F49</f>
        <v>#DIV/0!</v>
      </c>
      <c r="U84" s="264" t="e">
        <f>U56*'Economic values'!$E49+U70*'Economic values'!$F49</f>
        <v>#DIV/0!</v>
      </c>
      <c r="V84" s="264" t="e">
        <f>V56*'Economic values'!$E49+V70*'Economic values'!$F49</f>
        <v>#DIV/0!</v>
      </c>
      <c r="W84" s="264" t="e">
        <f>W56*'Economic values'!$E49+W70*'Economic values'!$F49</f>
        <v>#DIV/0!</v>
      </c>
      <c r="X84" s="264" t="e">
        <f>X56*'Economic values'!$E49+X70*'Economic values'!$F49</f>
        <v>#DIV/0!</v>
      </c>
      <c r="Y84" s="264" t="e">
        <f>Y56*'Economic values'!$E49+Y70*'Economic values'!$F49</f>
        <v>#DIV/0!</v>
      </c>
      <c r="Z84" s="264" t="e">
        <f>Z56*'Economic values'!$E49+Z70*'Economic values'!$F49</f>
        <v>#DIV/0!</v>
      </c>
      <c r="AA84" s="245" t="e">
        <f t="shared" si="38"/>
        <v>#DIV/0!</v>
      </c>
      <c r="AB84" s="244" t="e">
        <f t="shared" si="39"/>
        <v>#DIV/0!</v>
      </c>
      <c r="AC84" s="271"/>
      <c r="AD84" s="271"/>
      <c r="AE84" s="271"/>
      <c r="AH84" s="270"/>
      <c r="AI84" s="271"/>
      <c r="AJ84" s="271"/>
      <c r="AK84" s="271"/>
      <c r="AN84" s="270"/>
      <c r="AO84" s="271"/>
      <c r="AP84" s="271"/>
      <c r="AQ84" s="271"/>
    </row>
    <row r="85" spans="1:43" x14ac:dyDescent="0.2">
      <c r="A85" s="213">
        <f t="shared" si="35"/>
        <v>0</v>
      </c>
      <c r="B85" s="264" t="e">
        <f>B57*'Economic values'!$E50+B71*'Economic values'!$F50</f>
        <v>#DIV/0!</v>
      </c>
      <c r="C85" s="264" t="e">
        <f>C57*'Economic values'!$E50+C71*'Economic values'!$F50</f>
        <v>#DIV/0!</v>
      </c>
      <c r="D85" s="264" t="e">
        <f>D57*'Economic values'!$E50+D71*'Economic values'!$F50</f>
        <v>#DIV/0!</v>
      </c>
      <c r="E85" s="264" t="e">
        <f>E57*'Economic values'!$E50+E71*'Economic values'!$F50</f>
        <v>#DIV/0!</v>
      </c>
      <c r="F85" s="264" t="e">
        <f>F57*'Economic values'!$E50+F71*'Economic values'!$F50</f>
        <v>#DIV/0!</v>
      </c>
      <c r="G85" s="264" t="e">
        <f>G57*'Economic values'!$E50+G71*'Economic values'!$F50</f>
        <v>#DIV/0!</v>
      </c>
      <c r="H85" s="264" t="e">
        <f>H57*'Economic values'!$E50+H71*'Economic values'!$F50</f>
        <v>#DIV/0!</v>
      </c>
      <c r="I85" s="264" t="e">
        <f>I57*'Economic values'!$E50+I71*'Economic values'!$F50</f>
        <v>#DIV/0!</v>
      </c>
      <c r="J85" s="264" t="e">
        <f>J57*'Economic values'!$E50+J71*'Economic values'!$F50</f>
        <v>#DIV/0!</v>
      </c>
      <c r="K85" s="264" t="e">
        <f>K57*'Economic values'!$E50+K71*'Economic values'!$F50</f>
        <v>#DIV/0!</v>
      </c>
      <c r="L85" s="264" t="e">
        <f>L57*'Economic values'!$E50+L71*'Economic values'!$F50</f>
        <v>#DIV/0!</v>
      </c>
      <c r="M85" s="264" t="e">
        <f>M57*'Economic values'!$E50+M71*'Economic values'!$F50</f>
        <v>#DIV/0!</v>
      </c>
      <c r="N85" s="264" t="e">
        <f>N57*'Economic values'!$E50+N71*'Economic values'!$F50</f>
        <v>#DIV/0!</v>
      </c>
      <c r="O85" s="264" t="e">
        <f>O57*'Economic values'!$E50+O71*'Economic values'!$F50</f>
        <v>#DIV/0!</v>
      </c>
      <c r="P85" s="264" t="e">
        <f>P57*'Economic values'!$E50+P71*'Economic values'!$F50</f>
        <v>#DIV/0!</v>
      </c>
      <c r="Q85" s="244" t="e">
        <f t="shared" si="36"/>
        <v>#DIV/0!</v>
      </c>
      <c r="R85" s="244" t="e">
        <f t="shared" si="37"/>
        <v>#DIV/0!</v>
      </c>
      <c r="S85" s="264" t="e">
        <f>S57*'Economic values'!$E50+S71*'Economic values'!$F50</f>
        <v>#DIV/0!</v>
      </c>
      <c r="T85" s="264" t="e">
        <f>T57*'Economic values'!$E50+T71*'Economic values'!$F50</f>
        <v>#DIV/0!</v>
      </c>
      <c r="U85" s="264" t="e">
        <f>U57*'Economic values'!$E50+U71*'Economic values'!$F50</f>
        <v>#DIV/0!</v>
      </c>
      <c r="V85" s="264" t="e">
        <f>V57*'Economic values'!$E50+V71*'Economic values'!$F50</f>
        <v>#DIV/0!</v>
      </c>
      <c r="W85" s="264" t="e">
        <f>W57*'Economic values'!$E50+W71*'Economic values'!$F50</f>
        <v>#DIV/0!</v>
      </c>
      <c r="X85" s="264" t="e">
        <f>X57*'Economic values'!$E50+X71*'Economic values'!$F50</f>
        <v>#DIV/0!</v>
      </c>
      <c r="Y85" s="264" t="e">
        <f>Y57*'Economic values'!$E50+Y71*'Economic values'!$F50</f>
        <v>#DIV/0!</v>
      </c>
      <c r="Z85" s="264" t="e">
        <f>Z57*'Economic values'!$E50+Z71*'Economic values'!$F50</f>
        <v>#DIV/0!</v>
      </c>
      <c r="AA85" s="245" t="e">
        <f t="shared" si="38"/>
        <v>#DIV/0!</v>
      </c>
      <c r="AB85" s="244" t="e">
        <f t="shared" si="39"/>
        <v>#DIV/0!</v>
      </c>
      <c r="AC85" s="265"/>
      <c r="AD85" s="265"/>
      <c r="AE85" s="265"/>
      <c r="AH85" s="266"/>
      <c r="AI85" s="265"/>
      <c r="AJ85" s="265"/>
      <c r="AK85" s="265"/>
    </row>
    <row r="86" spans="1:43" x14ac:dyDescent="0.2">
      <c r="A86" s="213">
        <f t="shared" si="35"/>
        <v>0</v>
      </c>
      <c r="B86" s="264" t="e">
        <f>B58*'Economic values'!$E51+B72*'Economic values'!$F51</f>
        <v>#DIV/0!</v>
      </c>
      <c r="C86" s="264" t="e">
        <f>C58*'Economic values'!$E51+C72*'Economic values'!$F51</f>
        <v>#DIV/0!</v>
      </c>
      <c r="D86" s="264" t="e">
        <f>D58*'Economic values'!$E51+D72*'Economic values'!$F51</f>
        <v>#DIV/0!</v>
      </c>
      <c r="E86" s="264" t="e">
        <f>E58*'Economic values'!$E51+E72*'Economic values'!$F51</f>
        <v>#DIV/0!</v>
      </c>
      <c r="F86" s="264" t="e">
        <f>F58*'Economic values'!$E51+F72*'Economic values'!$F51</f>
        <v>#DIV/0!</v>
      </c>
      <c r="G86" s="264" t="e">
        <f>G58*'Economic values'!$E51+G72*'Economic values'!$F51</f>
        <v>#DIV/0!</v>
      </c>
      <c r="H86" s="264" t="e">
        <f>H58*'Economic values'!$E51+H72*'Economic values'!$F51</f>
        <v>#DIV/0!</v>
      </c>
      <c r="I86" s="264" t="e">
        <f>I58*'Economic values'!$E51+I72*'Economic values'!$F51</f>
        <v>#DIV/0!</v>
      </c>
      <c r="J86" s="264" t="e">
        <f>J58*'Economic values'!$E51+J72*'Economic values'!$F51</f>
        <v>#DIV/0!</v>
      </c>
      <c r="K86" s="264" t="e">
        <f>K58*'Economic values'!$E51+K72*'Economic values'!$F51</f>
        <v>#DIV/0!</v>
      </c>
      <c r="L86" s="264" t="e">
        <f>L58*'Economic values'!$E51+L72*'Economic values'!$F51</f>
        <v>#DIV/0!</v>
      </c>
      <c r="M86" s="264" t="e">
        <f>M58*'Economic values'!$E51+M72*'Economic values'!$F51</f>
        <v>#DIV/0!</v>
      </c>
      <c r="N86" s="264" t="e">
        <f>N58*'Economic values'!$E51+N72*'Economic values'!$F51</f>
        <v>#DIV/0!</v>
      </c>
      <c r="O86" s="264" t="e">
        <f>O58*'Economic values'!$E51+O72*'Economic values'!$F51</f>
        <v>#DIV/0!</v>
      </c>
      <c r="P86" s="264" t="e">
        <f>P58*'Economic values'!$E51+P72*'Economic values'!$F51</f>
        <v>#DIV/0!</v>
      </c>
      <c r="Q86" s="244" t="e">
        <f t="shared" si="36"/>
        <v>#DIV/0!</v>
      </c>
      <c r="R86" s="244" t="e">
        <f t="shared" si="37"/>
        <v>#DIV/0!</v>
      </c>
      <c r="S86" s="264" t="e">
        <f>S58*'Economic values'!$E51+S72*'Economic values'!$F51</f>
        <v>#DIV/0!</v>
      </c>
      <c r="T86" s="264" t="e">
        <f>T58*'Economic values'!$E51+T72*'Economic values'!$F51</f>
        <v>#DIV/0!</v>
      </c>
      <c r="U86" s="264" t="e">
        <f>U58*'Economic values'!$E51+U72*'Economic values'!$F51</f>
        <v>#DIV/0!</v>
      </c>
      <c r="V86" s="264" t="e">
        <f>V58*'Economic values'!$E51+V72*'Economic values'!$F51</f>
        <v>#DIV/0!</v>
      </c>
      <c r="W86" s="264" t="e">
        <f>W58*'Economic values'!$E51+W72*'Economic values'!$F51</f>
        <v>#DIV/0!</v>
      </c>
      <c r="X86" s="264" t="e">
        <f>X58*'Economic values'!$E51+X72*'Economic values'!$F51</f>
        <v>#DIV/0!</v>
      </c>
      <c r="Y86" s="264" t="e">
        <f>Y58*'Economic values'!$E51+Y72*'Economic values'!$F51</f>
        <v>#DIV/0!</v>
      </c>
      <c r="Z86" s="264" t="e">
        <f>Z58*'Economic values'!$E51+Z72*'Economic values'!$F51</f>
        <v>#DIV/0!</v>
      </c>
      <c r="AA86" s="245" t="e">
        <f t="shared" si="38"/>
        <v>#DIV/0!</v>
      </c>
      <c r="AB86" s="244" t="e">
        <f t="shared" si="39"/>
        <v>#DIV/0!</v>
      </c>
      <c r="AC86" s="266"/>
      <c r="AD86" s="266"/>
      <c r="AE86" s="266"/>
      <c r="AH86" s="266"/>
      <c r="AI86" s="266"/>
      <c r="AJ86" s="266"/>
      <c r="AK86" s="266"/>
    </row>
    <row r="87" spans="1:43" x14ac:dyDescent="0.2">
      <c r="A87" s="213"/>
      <c r="B87" s="264" t="e">
        <f>B59*'Economic values'!$E52+B73*'Economic values'!$F52</f>
        <v>#DIV/0!</v>
      </c>
      <c r="C87" s="264" t="e">
        <f>C59*'Economic values'!$E52+C73*'Economic values'!$F52</f>
        <v>#DIV/0!</v>
      </c>
      <c r="D87" s="264" t="e">
        <f>D59*'Economic values'!$E52+D73*'Economic values'!$F52</f>
        <v>#DIV/0!</v>
      </c>
      <c r="E87" s="264" t="e">
        <f>E59*'Economic values'!$E52+E73*'Economic values'!$F52</f>
        <v>#DIV/0!</v>
      </c>
      <c r="F87" s="264" t="e">
        <f>F59*'Economic values'!$E52+F73*'Economic values'!$F52</f>
        <v>#DIV/0!</v>
      </c>
      <c r="G87" s="264" t="e">
        <f>G59*'Economic values'!$E52+G73*'Economic values'!$F52</f>
        <v>#DIV/0!</v>
      </c>
      <c r="H87" s="264" t="e">
        <f>H59*'Economic values'!$E52+H73*'Economic values'!$F52</f>
        <v>#DIV/0!</v>
      </c>
      <c r="I87" s="264" t="e">
        <f>I59*'Economic values'!$E52+I73*'Economic values'!$F52</f>
        <v>#DIV/0!</v>
      </c>
      <c r="J87" s="264" t="e">
        <f>J59*'Economic values'!$E52+J73*'Economic values'!$F52</f>
        <v>#DIV/0!</v>
      </c>
      <c r="K87" s="264" t="e">
        <f>K59*'Economic values'!$E52+K73*'Economic values'!$F52</f>
        <v>#DIV/0!</v>
      </c>
      <c r="L87" s="264" t="e">
        <f>L59*'Economic values'!$E52+L73*'Economic values'!$F52</f>
        <v>#DIV/0!</v>
      </c>
      <c r="M87" s="264" t="e">
        <f>M59*'Economic values'!$E52+M73*'Economic values'!$F52</f>
        <v>#DIV/0!</v>
      </c>
      <c r="N87" s="264" t="e">
        <f>N59*'Economic values'!$E52+N73*'Economic values'!$F52</f>
        <v>#DIV/0!</v>
      </c>
      <c r="O87" s="264" t="e">
        <f>O59*'Economic values'!$E52+O73*'Economic values'!$F52</f>
        <v>#DIV/0!</v>
      </c>
      <c r="P87" s="264" t="e">
        <f>P59*'Economic values'!$E52+P73*'Economic values'!$F52</f>
        <v>#DIV/0!</v>
      </c>
      <c r="Q87" s="244" t="e">
        <f t="shared" si="36"/>
        <v>#DIV/0!</v>
      </c>
      <c r="R87" s="244" t="e">
        <f t="shared" si="37"/>
        <v>#DIV/0!</v>
      </c>
      <c r="S87" s="264" t="e">
        <f>S59*'Economic values'!$E52+S73*'Economic values'!$F52</f>
        <v>#DIV/0!</v>
      </c>
      <c r="T87" s="264" t="e">
        <f>T59*'Economic values'!$E52+T73*'Economic values'!$F52</f>
        <v>#DIV/0!</v>
      </c>
      <c r="U87" s="264" t="e">
        <f>U59*'Economic values'!$E52+U73*'Economic values'!$F52</f>
        <v>#DIV/0!</v>
      </c>
      <c r="V87" s="264" t="e">
        <f>V59*'Economic values'!$E52+V73*'Economic values'!$F52</f>
        <v>#DIV/0!</v>
      </c>
      <c r="W87" s="264" t="e">
        <f>W59*'Economic values'!$E52+W73*'Economic values'!$F52</f>
        <v>#DIV/0!</v>
      </c>
      <c r="X87" s="264" t="e">
        <f>X59*'Economic values'!$E52+X73*'Economic values'!$F52</f>
        <v>#DIV/0!</v>
      </c>
      <c r="Y87" s="264" t="e">
        <f>Y59*'Economic values'!$E52+Y73*'Economic values'!$F52</f>
        <v>#DIV/0!</v>
      </c>
      <c r="Z87" s="264" t="e">
        <f>Z59*'Economic values'!$E52+Z73*'Economic values'!$F52</f>
        <v>#DIV/0!</v>
      </c>
      <c r="AA87" s="245" t="e">
        <f t="shared" si="38"/>
        <v>#DIV/0!</v>
      </c>
      <c r="AB87" s="244" t="e">
        <f t="shared" si="39"/>
        <v>#DIV/0!</v>
      </c>
      <c r="AC87" s="266"/>
      <c r="AD87" s="266"/>
      <c r="AE87" s="266"/>
      <c r="AH87" s="266"/>
      <c r="AI87" s="266"/>
      <c r="AJ87" s="266"/>
      <c r="AK87" s="266"/>
    </row>
    <row r="88" spans="1:43" ht="13.5" thickBot="1" x14ac:dyDescent="0.25">
      <c r="A88" s="213"/>
      <c r="B88" s="264" t="e">
        <f>B60*'Economic values'!$E53+B74*'Economic values'!$F53</f>
        <v>#DIV/0!</v>
      </c>
      <c r="C88" s="264" t="e">
        <f>C60*'Economic values'!$E53+C74*'Economic values'!$F53</f>
        <v>#DIV/0!</v>
      </c>
      <c r="D88" s="264" t="e">
        <f>D60*'Economic values'!$E53+D74*'Economic values'!$F53</f>
        <v>#DIV/0!</v>
      </c>
      <c r="E88" s="264" t="e">
        <f>E60*'Economic values'!$E53+E74*'Economic values'!$F53</f>
        <v>#DIV/0!</v>
      </c>
      <c r="F88" s="264" t="e">
        <f>F60*'Economic values'!$E53+F74*'Economic values'!$F53</f>
        <v>#DIV/0!</v>
      </c>
      <c r="G88" s="264" t="e">
        <f>G60*'Economic values'!$E53+G74*'Economic values'!$F53</f>
        <v>#DIV/0!</v>
      </c>
      <c r="H88" s="264" t="e">
        <f>H60*'Economic values'!$E53+H74*'Economic values'!$F53</f>
        <v>#DIV/0!</v>
      </c>
      <c r="I88" s="264" t="e">
        <f>I60*'Economic values'!$E53+I74*'Economic values'!$F53</f>
        <v>#DIV/0!</v>
      </c>
      <c r="J88" s="264" t="e">
        <f>J60*'Economic values'!$E53+J74*'Economic values'!$F53</f>
        <v>#DIV/0!</v>
      </c>
      <c r="K88" s="264" t="e">
        <f>K60*'Economic values'!$E53+K74*'Economic values'!$F53</f>
        <v>#DIV/0!</v>
      </c>
      <c r="L88" s="264" t="e">
        <f>L60*'Economic values'!$E53+L74*'Economic values'!$F53</f>
        <v>#DIV/0!</v>
      </c>
      <c r="M88" s="264" t="e">
        <f>M60*'Economic values'!$E53+M74*'Economic values'!$F53</f>
        <v>#DIV/0!</v>
      </c>
      <c r="N88" s="264" t="e">
        <f>N60*'Economic values'!$E53+N74*'Economic values'!$F53</f>
        <v>#DIV/0!</v>
      </c>
      <c r="O88" s="264" t="e">
        <f>O60*'Economic values'!$E53+O74*'Economic values'!$F53</f>
        <v>#DIV/0!</v>
      </c>
      <c r="P88" s="264" t="e">
        <f>P60*'Economic values'!$E53+P74*'Economic values'!$F53</f>
        <v>#DIV/0!</v>
      </c>
      <c r="Q88" s="246" t="e">
        <f t="shared" si="36"/>
        <v>#DIV/0!</v>
      </c>
      <c r="R88" s="246" t="e">
        <f t="shared" si="37"/>
        <v>#DIV/0!</v>
      </c>
      <c r="S88" s="264" t="e">
        <f>S60*'Economic values'!$E53+S74*'Economic values'!$F53</f>
        <v>#DIV/0!</v>
      </c>
      <c r="T88" s="264" t="e">
        <f>T60*'Economic values'!$E53+T74*'Economic values'!$F53</f>
        <v>#DIV/0!</v>
      </c>
      <c r="U88" s="264" t="e">
        <f>U60*'Economic values'!$E53+U74*'Economic values'!$F53</f>
        <v>#DIV/0!</v>
      </c>
      <c r="V88" s="264" t="e">
        <f>V60*'Economic values'!$E53+V74*'Economic values'!$F53</f>
        <v>#DIV/0!</v>
      </c>
      <c r="W88" s="264" t="e">
        <f>W60*'Economic values'!$E53+W74*'Economic values'!$F53</f>
        <v>#DIV/0!</v>
      </c>
      <c r="X88" s="264" t="e">
        <f>X60*'Economic values'!$E53+X74*'Economic values'!$F53</f>
        <v>#DIV/0!</v>
      </c>
      <c r="Y88" s="264" t="e">
        <f>Y60*'Economic values'!$E53+Y74*'Economic values'!$F53</f>
        <v>#DIV/0!</v>
      </c>
      <c r="Z88" s="264" t="e">
        <f>Z60*'Economic values'!$E53+Z74*'Economic values'!$F53</f>
        <v>#DIV/0!</v>
      </c>
      <c r="AA88" s="247" t="e">
        <f t="shared" si="38"/>
        <v>#DIV/0!</v>
      </c>
      <c r="AB88" s="244" t="e">
        <f t="shared" si="39"/>
        <v>#DIV/0!</v>
      </c>
      <c r="AC88" s="267"/>
      <c r="AD88" s="267"/>
      <c r="AE88" s="267"/>
      <c r="AH88" s="268"/>
      <c r="AI88" s="267"/>
      <c r="AJ88" s="267"/>
      <c r="AK88" s="267"/>
    </row>
    <row r="89" spans="1:43" s="252" customFormat="1" ht="16.5" thickBot="1" x14ac:dyDescent="0.3">
      <c r="A89" s="248" t="s">
        <v>0</v>
      </c>
      <c r="B89" s="249" t="e">
        <f>SUM(B79:B88)</f>
        <v>#DIV/0!</v>
      </c>
      <c r="C89" s="249" t="e">
        <f>SUM(C79:C88)</f>
        <v>#DIV/0!</v>
      </c>
      <c r="D89" s="249" t="e">
        <f>SUM(D79:D88)</f>
        <v>#DIV/0!</v>
      </c>
      <c r="E89" s="249" t="e">
        <f>SUM(E79:E88)</f>
        <v>#DIV/0!</v>
      </c>
      <c r="F89" s="249" t="e">
        <f>SUM(F79:F88)</f>
        <v>#DIV/0!</v>
      </c>
      <c r="G89" s="249" t="e">
        <f t="shared" ref="G89:P89" si="40">SUM(G79:G88)</f>
        <v>#DIV/0!</v>
      </c>
      <c r="H89" s="249" t="e">
        <f t="shared" si="40"/>
        <v>#DIV/0!</v>
      </c>
      <c r="I89" s="249" t="e">
        <f t="shared" si="40"/>
        <v>#DIV/0!</v>
      </c>
      <c r="J89" s="249" t="e">
        <f t="shared" si="40"/>
        <v>#DIV/0!</v>
      </c>
      <c r="K89" s="249" t="e">
        <f t="shared" si="40"/>
        <v>#DIV/0!</v>
      </c>
      <c r="L89" s="249" t="e">
        <f t="shared" si="40"/>
        <v>#DIV/0!</v>
      </c>
      <c r="M89" s="249" t="e">
        <f t="shared" si="40"/>
        <v>#DIV/0!</v>
      </c>
      <c r="N89" s="249" t="e">
        <f t="shared" si="40"/>
        <v>#DIV/0!</v>
      </c>
      <c r="O89" s="249" t="e">
        <f t="shared" si="40"/>
        <v>#DIV/0!</v>
      </c>
      <c r="P89" s="249" t="e">
        <f t="shared" si="40"/>
        <v>#DIV/0!</v>
      </c>
      <c r="Q89" s="249" t="e">
        <f>SUM(Q79:Q88)</f>
        <v>#DIV/0!</v>
      </c>
      <c r="R89" s="249" t="e">
        <f t="shared" si="37"/>
        <v>#DIV/0!</v>
      </c>
      <c r="S89" s="249" t="e">
        <f>SUM(S79:S88)</f>
        <v>#DIV/0!</v>
      </c>
      <c r="T89" s="249" t="e">
        <f>SUM(T79:T88)</f>
        <v>#DIV/0!</v>
      </c>
      <c r="U89" s="249" t="e">
        <f t="shared" ref="U89:AA89" si="41">SUM(U79:U88)</f>
        <v>#DIV/0!</v>
      </c>
      <c r="V89" s="249" t="e">
        <f t="shared" si="41"/>
        <v>#DIV/0!</v>
      </c>
      <c r="W89" s="249" t="e">
        <f t="shared" si="41"/>
        <v>#DIV/0!</v>
      </c>
      <c r="X89" s="249" t="e">
        <f t="shared" si="41"/>
        <v>#DIV/0!</v>
      </c>
      <c r="Y89" s="249" t="e">
        <f>SUM(Y79:Y88)</f>
        <v>#DIV/0!</v>
      </c>
      <c r="Z89" s="250" t="e">
        <f t="shared" si="41"/>
        <v>#DIV/0!</v>
      </c>
      <c r="AA89" s="251" t="e">
        <f t="shared" si="41"/>
        <v>#DIV/0!</v>
      </c>
      <c r="AB89" s="249" t="e">
        <f>AA89/80</f>
        <v>#DIV/0!</v>
      </c>
      <c r="AC89" s="272"/>
      <c r="AD89" s="272"/>
      <c r="AE89" s="272"/>
      <c r="AH89" s="273"/>
      <c r="AI89" s="272"/>
      <c r="AJ89" s="272"/>
      <c r="AK89" s="272"/>
    </row>
    <row r="90" spans="1:43" x14ac:dyDescent="0.2">
      <c r="A90" s="274"/>
      <c r="B90" s="275"/>
      <c r="C90" s="276"/>
      <c r="D90" s="276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6"/>
      <c r="AA90" s="241"/>
      <c r="AB90" s="235"/>
    </row>
    <row r="91" spans="1:43" ht="52.5" x14ac:dyDescent="0.4">
      <c r="A91" s="239" t="s">
        <v>210</v>
      </c>
      <c r="B91" s="254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6"/>
      <c r="AA91" s="242"/>
      <c r="AB91" s="235"/>
    </row>
    <row r="92" spans="1:43" ht="26.25" x14ac:dyDescent="0.4">
      <c r="A92" s="239" t="s">
        <v>112</v>
      </c>
      <c r="B92" s="25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6"/>
      <c r="AA92" s="242"/>
      <c r="AB92" s="235"/>
    </row>
    <row r="93" spans="1:43" ht="18.75" x14ac:dyDescent="0.3">
      <c r="A93" s="243" t="s">
        <v>72</v>
      </c>
      <c r="B93" s="254"/>
      <c r="C93" s="235"/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  <c r="X93" s="235"/>
      <c r="Y93" s="235"/>
      <c r="Z93" s="236"/>
      <c r="AA93" s="242"/>
      <c r="AB93" s="235"/>
    </row>
    <row r="94" spans="1:43" x14ac:dyDescent="0.2">
      <c r="A94" s="213">
        <f>A8</f>
        <v>0</v>
      </c>
      <c r="B94" s="206"/>
      <c r="C94" s="207"/>
      <c r="D94" s="207"/>
      <c r="E94" s="207"/>
      <c r="F94" s="207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44">
        <f>SUM(B94:P94)</f>
        <v>0</v>
      </c>
      <c r="R94" s="244">
        <f>Q94/15</f>
        <v>0</v>
      </c>
      <c r="S94" s="208"/>
      <c r="T94" s="208"/>
      <c r="U94" s="208"/>
      <c r="V94" s="208"/>
      <c r="W94" s="208"/>
      <c r="X94" s="208"/>
      <c r="Y94" s="208"/>
      <c r="Z94" s="209"/>
      <c r="AA94" s="245">
        <f>SUM(S94:Z94)</f>
        <v>0</v>
      </c>
      <c r="AB94" s="244">
        <f>AA94/80</f>
        <v>0</v>
      </c>
    </row>
    <row r="95" spans="1:43" x14ac:dyDescent="0.2">
      <c r="A95" s="213">
        <f t="shared" ref="A95:A101" si="42">A9</f>
        <v>0</v>
      </c>
      <c r="B95" s="206"/>
      <c r="C95" s="207"/>
      <c r="D95" s="207"/>
      <c r="E95" s="207"/>
      <c r="F95" s="207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44">
        <f t="shared" ref="Q95:Q103" si="43">SUM(B95:P95)</f>
        <v>0</v>
      </c>
      <c r="R95" s="244">
        <f t="shared" ref="R95:R104" si="44">Q95/15</f>
        <v>0</v>
      </c>
      <c r="S95" s="208"/>
      <c r="T95" s="208"/>
      <c r="U95" s="208"/>
      <c r="V95" s="208"/>
      <c r="W95" s="208"/>
      <c r="X95" s="208"/>
      <c r="Y95" s="208"/>
      <c r="Z95" s="209"/>
      <c r="AA95" s="245">
        <f t="shared" ref="AA95:AA103" si="45">SUM(S95:Z95)</f>
        <v>0</v>
      </c>
      <c r="AB95" s="244">
        <f t="shared" ref="AB95:AB103" si="46">AA95/80</f>
        <v>0</v>
      </c>
    </row>
    <row r="96" spans="1:43" x14ac:dyDescent="0.2">
      <c r="A96" s="213">
        <f t="shared" si="42"/>
        <v>0</v>
      </c>
      <c r="B96" s="206"/>
      <c r="C96" s="207"/>
      <c r="D96" s="207"/>
      <c r="E96" s="207"/>
      <c r="F96" s="207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44">
        <f t="shared" si="43"/>
        <v>0</v>
      </c>
      <c r="R96" s="244">
        <f t="shared" si="44"/>
        <v>0</v>
      </c>
      <c r="S96" s="208"/>
      <c r="T96" s="208"/>
      <c r="U96" s="208"/>
      <c r="V96" s="208"/>
      <c r="W96" s="208"/>
      <c r="X96" s="208"/>
      <c r="Y96" s="208"/>
      <c r="Z96" s="209"/>
      <c r="AA96" s="245">
        <f t="shared" si="45"/>
        <v>0</v>
      </c>
      <c r="AB96" s="244">
        <f t="shared" si="46"/>
        <v>0</v>
      </c>
    </row>
    <row r="97" spans="1:28" x14ac:dyDescent="0.2">
      <c r="A97" s="213">
        <f t="shared" si="42"/>
        <v>0</v>
      </c>
      <c r="B97" s="206"/>
      <c r="C97" s="207"/>
      <c r="D97" s="207"/>
      <c r="E97" s="207"/>
      <c r="F97" s="207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44">
        <f t="shared" si="43"/>
        <v>0</v>
      </c>
      <c r="R97" s="244">
        <f t="shared" si="44"/>
        <v>0</v>
      </c>
      <c r="S97" s="208"/>
      <c r="T97" s="208"/>
      <c r="U97" s="208"/>
      <c r="V97" s="208"/>
      <c r="W97" s="208"/>
      <c r="X97" s="208"/>
      <c r="Y97" s="208"/>
      <c r="Z97" s="209"/>
      <c r="AA97" s="245">
        <f t="shared" si="45"/>
        <v>0</v>
      </c>
      <c r="AB97" s="244">
        <f t="shared" si="46"/>
        <v>0</v>
      </c>
    </row>
    <row r="98" spans="1:28" x14ac:dyDescent="0.2">
      <c r="A98" s="213">
        <f t="shared" si="42"/>
        <v>0</v>
      </c>
      <c r="B98" s="206"/>
      <c r="C98" s="207"/>
      <c r="D98" s="207"/>
      <c r="E98" s="207"/>
      <c r="F98" s="207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44">
        <f t="shared" si="43"/>
        <v>0</v>
      </c>
      <c r="R98" s="244">
        <f t="shared" si="44"/>
        <v>0</v>
      </c>
      <c r="S98" s="208"/>
      <c r="T98" s="208"/>
      <c r="U98" s="208"/>
      <c r="V98" s="208"/>
      <c r="W98" s="208"/>
      <c r="X98" s="208"/>
      <c r="Y98" s="208"/>
      <c r="Z98" s="209"/>
      <c r="AA98" s="245">
        <f t="shared" si="45"/>
        <v>0</v>
      </c>
      <c r="AB98" s="244">
        <f t="shared" si="46"/>
        <v>0</v>
      </c>
    </row>
    <row r="99" spans="1:28" x14ac:dyDescent="0.2">
      <c r="A99" s="213">
        <f t="shared" si="42"/>
        <v>0</v>
      </c>
      <c r="B99" s="206"/>
      <c r="C99" s="207"/>
      <c r="D99" s="207"/>
      <c r="E99" s="207"/>
      <c r="F99" s="207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44">
        <f t="shared" si="43"/>
        <v>0</v>
      </c>
      <c r="R99" s="244">
        <f t="shared" si="44"/>
        <v>0</v>
      </c>
      <c r="S99" s="208"/>
      <c r="T99" s="208"/>
      <c r="U99" s="208"/>
      <c r="V99" s="208"/>
      <c r="W99" s="208"/>
      <c r="X99" s="208"/>
      <c r="Y99" s="208"/>
      <c r="Z99" s="209"/>
      <c r="AA99" s="245">
        <f t="shared" si="45"/>
        <v>0</v>
      </c>
      <c r="AB99" s="244">
        <f t="shared" si="46"/>
        <v>0</v>
      </c>
    </row>
    <row r="100" spans="1:28" x14ac:dyDescent="0.2">
      <c r="A100" s="213">
        <f t="shared" si="42"/>
        <v>0</v>
      </c>
      <c r="B100" s="206"/>
      <c r="C100" s="207"/>
      <c r="D100" s="207"/>
      <c r="E100" s="207"/>
      <c r="F100" s="207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44">
        <f t="shared" si="43"/>
        <v>0</v>
      </c>
      <c r="R100" s="244">
        <f t="shared" si="44"/>
        <v>0</v>
      </c>
      <c r="S100" s="208"/>
      <c r="T100" s="208"/>
      <c r="U100" s="208"/>
      <c r="V100" s="208"/>
      <c r="W100" s="208"/>
      <c r="X100" s="208"/>
      <c r="Y100" s="208"/>
      <c r="Z100" s="209"/>
      <c r="AA100" s="245">
        <f t="shared" si="45"/>
        <v>0</v>
      </c>
      <c r="AB100" s="244">
        <f t="shared" si="46"/>
        <v>0</v>
      </c>
    </row>
    <row r="101" spans="1:28" x14ac:dyDescent="0.2">
      <c r="A101" s="213">
        <f t="shared" si="42"/>
        <v>0</v>
      </c>
      <c r="B101" s="206"/>
      <c r="C101" s="207"/>
      <c r="D101" s="207"/>
      <c r="E101" s="207"/>
      <c r="F101" s="207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44">
        <f t="shared" si="43"/>
        <v>0</v>
      </c>
      <c r="R101" s="244">
        <f t="shared" si="44"/>
        <v>0</v>
      </c>
      <c r="S101" s="208"/>
      <c r="T101" s="208"/>
      <c r="U101" s="208"/>
      <c r="V101" s="208"/>
      <c r="W101" s="208"/>
      <c r="X101" s="208"/>
      <c r="Y101" s="208"/>
      <c r="Z101" s="209"/>
      <c r="AA101" s="245">
        <f t="shared" si="45"/>
        <v>0</v>
      </c>
      <c r="AB101" s="244">
        <f t="shared" si="46"/>
        <v>0</v>
      </c>
    </row>
    <row r="102" spans="1:28" x14ac:dyDescent="0.2">
      <c r="A102" s="213"/>
      <c r="B102" s="210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44">
        <f t="shared" si="43"/>
        <v>0</v>
      </c>
      <c r="R102" s="244">
        <f t="shared" si="44"/>
        <v>0</v>
      </c>
      <c r="S102" s="208"/>
      <c r="T102" s="208"/>
      <c r="U102" s="208"/>
      <c r="V102" s="208"/>
      <c r="W102" s="208"/>
      <c r="X102" s="208"/>
      <c r="Y102" s="208"/>
      <c r="Z102" s="209"/>
      <c r="AA102" s="245">
        <f t="shared" si="45"/>
        <v>0</v>
      </c>
      <c r="AB102" s="244">
        <f t="shared" si="46"/>
        <v>0</v>
      </c>
    </row>
    <row r="103" spans="1:28" ht="13.5" thickBot="1" x14ac:dyDescent="0.25">
      <c r="A103" s="213"/>
      <c r="B103" s="210"/>
      <c r="C103" s="208"/>
      <c r="D103" s="208"/>
      <c r="E103" s="208"/>
      <c r="F103" s="208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46">
        <f t="shared" si="43"/>
        <v>0</v>
      </c>
      <c r="R103" s="246">
        <f t="shared" si="44"/>
        <v>0</v>
      </c>
      <c r="S103" s="211"/>
      <c r="T103" s="211"/>
      <c r="U103" s="211"/>
      <c r="V103" s="211"/>
      <c r="W103" s="211"/>
      <c r="X103" s="211"/>
      <c r="Y103" s="211"/>
      <c r="Z103" s="212"/>
      <c r="AA103" s="247">
        <f t="shared" si="45"/>
        <v>0</v>
      </c>
      <c r="AB103" s="244">
        <f t="shared" si="46"/>
        <v>0</v>
      </c>
    </row>
    <row r="104" spans="1:28" s="252" customFormat="1" ht="16.5" thickBot="1" x14ac:dyDescent="0.3">
      <c r="A104" s="248" t="s">
        <v>0</v>
      </c>
      <c r="B104" s="249">
        <f>SUM(B94:B103)</f>
        <v>0</v>
      </c>
      <c r="C104" s="249">
        <f>SUM(C94:C103)</f>
        <v>0</v>
      </c>
      <c r="D104" s="249">
        <f>SUM(D94:D103)</f>
        <v>0</v>
      </c>
      <c r="E104" s="249">
        <f>SUM(E94:E103)</f>
        <v>0</v>
      </c>
      <c r="F104" s="249">
        <f>SUM(F94:F103)</f>
        <v>0</v>
      </c>
      <c r="G104" s="249">
        <f t="shared" ref="G104:Q104" si="47">SUM(G94:G103)</f>
        <v>0</v>
      </c>
      <c r="H104" s="249">
        <f t="shared" si="47"/>
        <v>0</v>
      </c>
      <c r="I104" s="249">
        <f t="shared" si="47"/>
        <v>0</v>
      </c>
      <c r="J104" s="249">
        <f t="shared" si="47"/>
        <v>0</v>
      </c>
      <c r="K104" s="249">
        <f t="shared" si="47"/>
        <v>0</v>
      </c>
      <c r="L104" s="249">
        <f t="shared" si="47"/>
        <v>0</v>
      </c>
      <c r="M104" s="249">
        <f t="shared" si="47"/>
        <v>0</v>
      </c>
      <c r="N104" s="249">
        <f t="shared" si="47"/>
        <v>0</v>
      </c>
      <c r="O104" s="249">
        <f t="shared" si="47"/>
        <v>0</v>
      </c>
      <c r="P104" s="249">
        <f t="shared" si="47"/>
        <v>0</v>
      </c>
      <c r="Q104" s="249">
        <f t="shared" si="47"/>
        <v>0</v>
      </c>
      <c r="R104" s="249">
        <f t="shared" si="44"/>
        <v>0</v>
      </c>
      <c r="S104" s="249">
        <f>SUM(S94:S103)</f>
        <v>0</v>
      </c>
      <c r="T104" s="249">
        <f>SUM(T94:T103)</f>
        <v>0</v>
      </c>
      <c r="U104" s="249">
        <f t="shared" ref="U104:AA104" si="48">SUM(U94:U103)</f>
        <v>0</v>
      </c>
      <c r="V104" s="249">
        <f t="shared" si="48"/>
        <v>0</v>
      </c>
      <c r="W104" s="249">
        <f t="shared" si="48"/>
        <v>0</v>
      </c>
      <c r="X104" s="249">
        <f t="shared" si="48"/>
        <v>0</v>
      </c>
      <c r="Y104" s="249">
        <f>SUM(Y94:Y103)</f>
        <v>0</v>
      </c>
      <c r="Z104" s="250">
        <f t="shared" si="48"/>
        <v>0</v>
      </c>
      <c r="AA104" s="251">
        <f t="shared" si="48"/>
        <v>0</v>
      </c>
      <c r="AB104" s="249">
        <f>AA104/80</f>
        <v>0</v>
      </c>
    </row>
    <row r="105" spans="1:28" x14ac:dyDescent="0.2">
      <c r="A105" s="253"/>
      <c r="B105" s="254"/>
      <c r="C105" s="235"/>
      <c r="D105" s="235"/>
      <c r="E105" s="235"/>
      <c r="F105" s="235"/>
      <c r="G105" s="240"/>
      <c r="H105" s="240"/>
      <c r="I105" s="240"/>
      <c r="J105" s="240"/>
      <c r="K105" s="240"/>
      <c r="L105" s="240"/>
      <c r="M105" s="240"/>
      <c r="N105" s="240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55"/>
      <c r="AA105" s="241"/>
      <c r="AB105" s="240"/>
    </row>
    <row r="106" spans="1:28" ht="26.25" x14ac:dyDescent="0.4">
      <c r="A106" s="239" t="s">
        <v>113</v>
      </c>
      <c r="B106" s="254"/>
      <c r="C106" s="235"/>
      <c r="D106" s="235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  <c r="X106" s="235"/>
      <c r="Y106" s="235"/>
      <c r="Z106" s="236"/>
      <c r="AA106" s="242"/>
      <c r="AB106" s="235"/>
    </row>
    <row r="107" spans="1:28" ht="18.75" x14ac:dyDescent="0.3">
      <c r="A107" s="256" t="s">
        <v>73</v>
      </c>
      <c r="B107" s="254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6"/>
      <c r="AA107" s="242"/>
      <c r="AB107" s="235"/>
    </row>
    <row r="108" spans="1:28" x14ac:dyDescent="0.2">
      <c r="A108" s="213">
        <f>A8</f>
        <v>0</v>
      </c>
      <c r="B108" s="206"/>
      <c r="C108" s="207"/>
      <c r="D108" s="207"/>
      <c r="E108" s="207"/>
      <c r="F108" s="207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44">
        <f>SUM(B108:P108)</f>
        <v>0</v>
      </c>
      <c r="R108" s="244">
        <f>Q108/15</f>
        <v>0</v>
      </c>
      <c r="S108" s="214"/>
      <c r="T108" s="214"/>
      <c r="U108" s="214"/>
      <c r="V108" s="214"/>
      <c r="W108" s="214"/>
      <c r="X108" s="214"/>
      <c r="Y108" s="214"/>
      <c r="Z108" s="215"/>
      <c r="AA108" s="245">
        <f>SUM(S108:Z108)</f>
        <v>0</v>
      </c>
      <c r="AB108" s="244">
        <f>AA108/80</f>
        <v>0</v>
      </c>
    </row>
    <row r="109" spans="1:28" x14ac:dyDescent="0.2">
      <c r="A109" s="213">
        <f t="shared" ref="A109:A115" si="49">A9</f>
        <v>0</v>
      </c>
      <c r="B109" s="206"/>
      <c r="C109" s="207"/>
      <c r="D109" s="207"/>
      <c r="E109" s="207"/>
      <c r="F109" s="207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44">
        <f t="shared" ref="Q109:Q117" si="50">SUM(B109:P109)</f>
        <v>0</v>
      </c>
      <c r="R109" s="244">
        <f t="shared" ref="R109:R118" si="51">Q109/15</f>
        <v>0</v>
      </c>
      <c r="S109" s="214"/>
      <c r="T109" s="214"/>
      <c r="U109" s="214"/>
      <c r="V109" s="214"/>
      <c r="W109" s="214"/>
      <c r="X109" s="214"/>
      <c r="Y109" s="214"/>
      <c r="Z109" s="215"/>
      <c r="AA109" s="245">
        <f t="shared" ref="AA109:AA117" si="52">SUM(S109:Z109)</f>
        <v>0</v>
      </c>
      <c r="AB109" s="244">
        <f t="shared" ref="AB109:AB117" si="53">AA109/80</f>
        <v>0</v>
      </c>
    </row>
    <row r="110" spans="1:28" x14ac:dyDescent="0.2">
      <c r="A110" s="213">
        <f t="shared" si="49"/>
        <v>0</v>
      </c>
      <c r="B110" s="206"/>
      <c r="C110" s="207"/>
      <c r="D110" s="207"/>
      <c r="E110" s="207"/>
      <c r="F110" s="207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44">
        <f t="shared" si="50"/>
        <v>0</v>
      </c>
      <c r="R110" s="244">
        <f t="shared" si="51"/>
        <v>0</v>
      </c>
      <c r="S110" s="214"/>
      <c r="T110" s="214"/>
      <c r="U110" s="214"/>
      <c r="V110" s="214"/>
      <c r="W110" s="214"/>
      <c r="X110" s="214"/>
      <c r="Y110" s="214"/>
      <c r="Z110" s="215"/>
      <c r="AA110" s="245">
        <f t="shared" si="52"/>
        <v>0</v>
      </c>
      <c r="AB110" s="244">
        <f t="shared" si="53"/>
        <v>0</v>
      </c>
    </row>
    <row r="111" spans="1:28" x14ac:dyDescent="0.2">
      <c r="A111" s="213">
        <f t="shared" si="49"/>
        <v>0</v>
      </c>
      <c r="B111" s="206"/>
      <c r="C111" s="207"/>
      <c r="D111" s="207"/>
      <c r="E111" s="207"/>
      <c r="F111" s="207"/>
      <c r="G111" s="214"/>
      <c r="H111" s="214"/>
      <c r="I111" s="214"/>
      <c r="J111" s="214"/>
      <c r="K111" s="214"/>
      <c r="L111" s="214"/>
      <c r="M111" s="214"/>
      <c r="N111" s="214"/>
      <c r="O111" s="214"/>
      <c r="P111" s="214"/>
      <c r="Q111" s="244">
        <f t="shared" si="50"/>
        <v>0</v>
      </c>
      <c r="R111" s="244">
        <f t="shared" si="51"/>
        <v>0</v>
      </c>
      <c r="S111" s="214"/>
      <c r="T111" s="214"/>
      <c r="U111" s="214"/>
      <c r="V111" s="214"/>
      <c r="W111" s="214"/>
      <c r="X111" s="214"/>
      <c r="Y111" s="214"/>
      <c r="Z111" s="215"/>
      <c r="AA111" s="245">
        <f t="shared" si="52"/>
        <v>0</v>
      </c>
      <c r="AB111" s="244">
        <f t="shared" si="53"/>
        <v>0</v>
      </c>
    </row>
    <row r="112" spans="1:28" x14ac:dyDescent="0.2">
      <c r="A112" s="213">
        <f t="shared" si="49"/>
        <v>0</v>
      </c>
      <c r="B112" s="206"/>
      <c r="C112" s="207"/>
      <c r="D112" s="207"/>
      <c r="E112" s="207"/>
      <c r="F112" s="207"/>
      <c r="G112" s="214"/>
      <c r="H112" s="214"/>
      <c r="I112" s="214"/>
      <c r="J112" s="214"/>
      <c r="K112" s="214"/>
      <c r="L112" s="214"/>
      <c r="M112" s="214"/>
      <c r="N112" s="214"/>
      <c r="O112" s="214"/>
      <c r="P112" s="214"/>
      <c r="Q112" s="244">
        <f t="shared" si="50"/>
        <v>0</v>
      </c>
      <c r="R112" s="244">
        <f t="shared" si="51"/>
        <v>0</v>
      </c>
      <c r="S112" s="214"/>
      <c r="T112" s="214"/>
      <c r="U112" s="214"/>
      <c r="V112" s="214"/>
      <c r="W112" s="214"/>
      <c r="X112" s="214"/>
      <c r="Y112" s="214"/>
      <c r="Z112" s="215"/>
      <c r="AA112" s="245">
        <f t="shared" si="52"/>
        <v>0</v>
      </c>
      <c r="AB112" s="244">
        <f t="shared" si="53"/>
        <v>0</v>
      </c>
    </row>
    <row r="113" spans="1:43" x14ac:dyDescent="0.2">
      <c r="A113" s="213">
        <f t="shared" si="49"/>
        <v>0</v>
      </c>
      <c r="B113" s="206"/>
      <c r="C113" s="207"/>
      <c r="D113" s="207"/>
      <c r="E113" s="207"/>
      <c r="F113" s="207"/>
      <c r="G113" s="214"/>
      <c r="H113" s="214"/>
      <c r="I113" s="214"/>
      <c r="J113" s="214"/>
      <c r="K113" s="214"/>
      <c r="L113" s="214"/>
      <c r="M113" s="214"/>
      <c r="N113" s="214"/>
      <c r="O113" s="214"/>
      <c r="P113" s="214"/>
      <c r="Q113" s="244">
        <f t="shared" si="50"/>
        <v>0</v>
      </c>
      <c r="R113" s="244">
        <f t="shared" si="51"/>
        <v>0</v>
      </c>
      <c r="S113" s="214"/>
      <c r="T113" s="214"/>
      <c r="U113" s="214"/>
      <c r="V113" s="214"/>
      <c r="W113" s="214"/>
      <c r="X113" s="214"/>
      <c r="Y113" s="214"/>
      <c r="Z113" s="215"/>
      <c r="AA113" s="245">
        <f t="shared" si="52"/>
        <v>0</v>
      </c>
      <c r="AB113" s="244">
        <f t="shared" si="53"/>
        <v>0</v>
      </c>
    </row>
    <row r="114" spans="1:43" x14ac:dyDescent="0.2">
      <c r="A114" s="213">
        <f t="shared" si="49"/>
        <v>0</v>
      </c>
      <c r="B114" s="206"/>
      <c r="C114" s="207"/>
      <c r="D114" s="207"/>
      <c r="E114" s="207"/>
      <c r="F114" s="207"/>
      <c r="G114" s="214"/>
      <c r="H114" s="214"/>
      <c r="I114" s="214"/>
      <c r="J114" s="214"/>
      <c r="K114" s="214"/>
      <c r="L114" s="214"/>
      <c r="M114" s="214"/>
      <c r="N114" s="214"/>
      <c r="O114" s="214"/>
      <c r="P114" s="214"/>
      <c r="Q114" s="244">
        <f t="shared" si="50"/>
        <v>0</v>
      </c>
      <c r="R114" s="244">
        <f t="shared" si="51"/>
        <v>0</v>
      </c>
      <c r="S114" s="214"/>
      <c r="T114" s="214"/>
      <c r="U114" s="214"/>
      <c r="V114" s="214"/>
      <c r="W114" s="214"/>
      <c r="X114" s="214"/>
      <c r="Y114" s="214"/>
      <c r="Z114" s="215"/>
      <c r="AA114" s="245">
        <f t="shared" si="52"/>
        <v>0</v>
      </c>
      <c r="AB114" s="244">
        <f t="shared" si="53"/>
        <v>0</v>
      </c>
    </row>
    <row r="115" spans="1:43" x14ac:dyDescent="0.2">
      <c r="A115" s="213">
        <f t="shared" si="49"/>
        <v>0</v>
      </c>
      <c r="B115" s="206"/>
      <c r="C115" s="207"/>
      <c r="D115" s="207"/>
      <c r="E115" s="207"/>
      <c r="F115" s="207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44">
        <f t="shared" si="50"/>
        <v>0</v>
      </c>
      <c r="R115" s="244">
        <f t="shared" si="51"/>
        <v>0</v>
      </c>
      <c r="S115" s="214"/>
      <c r="T115" s="214"/>
      <c r="U115" s="214"/>
      <c r="V115" s="214"/>
      <c r="W115" s="214"/>
      <c r="X115" s="214"/>
      <c r="Y115" s="214"/>
      <c r="Z115" s="215"/>
      <c r="AA115" s="245">
        <f t="shared" si="52"/>
        <v>0</v>
      </c>
      <c r="AB115" s="244">
        <f t="shared" si="53"/>
        <v>0</v>
      </c>
    </row>
    <row r="116" spans="1:43" x14ac:dyDescent="0.2">
      <c r="A116" s="213"/>
      <c r="B116" s="216"/>
      <c r="C116" s="217"/>
      <c r="D116" s="217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  <c r="O116" s="214"/>
      <c r="P116" s="214"/>
      <c r="Q116" s="244">
        <f t="shared" si="50"/>
        <v>0</v>
      </c>
      <c r="R116" s="244">
        <f t="shared" si="51"/>
        <v>0</v>
      </c>
      <c r="S116" s="214"/>
      <c r="T116" s="214"/>
      <c r="U116" s="214"/>
      <c r="V116" s="214"/>
      <c r="W116" s="214"/>
      <c r="X116" s="214"/>
      <c r="Y116" s="214"/>
      <c r="Z116" s="215"/>
      <c r="AA116" s="245">
        <f t="shared" si="52"/>
        <v>0</v>
      </c>
      <c r="AB116" s="244">
        <f t="shared" si="53"/>
        <v>0</v>
      </c>
    </row>
    <row r="117" spans="1:43" ht="13.5" thickBot="1" x14ac:dyDescent="0.25">
      <c r="A117" s="213"/>
      <c r="B117" s="216"/>
      <c r="C117" s="217"/>
      <c r="D117" s="217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246">
        <f t="shared" si="50"/>
        <v>0</v>
      </c>
      <c r="R117" s="246">
        <f t="shared" si="51"/>
        <v>0</v>
      </c>
      <c r="S117" s="214"/>
      <c r="T117" s="214"/>
      <c r="U117" s="214"/>
      <c r="V117" s="214"/>
      <c r="W117" s="214"/>
      <c r="X117" s="214"/>
      <c r="Y117" s="214"/>
      <c r="Z117" s="215"/>
      <c r="AA117" s="247">
        <f t="shared" si="52"/>
        <v>0</v>
      </c>
      <c r="AB117" s="244">
        <f t="shared" si="53"/>
        <v>0</v>
      </c>
    </row>
    <row r="118" spans="1:43" s="252" customFormat="1" ht="16.5" thickBot="1" x14ac:dyDescent="0.3">
      <c r="A118" s="248" t="s">
        <v>0</v>
      </c>
      <c r="B118" s="249">
        <f>SUM(B108:B117)</f>
        <v>0</v>
      </c>
      <c r="C118" s="249">
        <f>SUM(C108:C117)</f>
        <v>0</v>
      </c>
      <c r="D118" s="249">
        <f>SUM(D108:D117)</f>
        <v>0</v>
      </c>
      <c r="E118" s="249">
        <f>SUM(E108:E117)</f>
        <v>0</v>
      </c>
      <c r="F118" s="249">
        <f>SUM(F108:F117)</f>
        <v>0</v>
      </c>
      <c r="G118" s="249">
        <f t="shared" ref="G118:Q118" si="54">SUM(G108:G117)</f>
        <v>0</v>
      </c>
      <c r="H118" s="249">
        <f t="shared" si="54"/>
        <v>0</v>
      </c>
      <c r="I118" s="249">
        <f t="shared" si="54"/>
        <v>0</v>
      </c>
      <c r="J118" s="249">
        <f t="shared" si="54"/>
        <v>0</v>
      </c>
      <c r="K118" s="249">
        <f t="shared" si="54"/>
        <v>0</v>
      </c>
      <c r="L118" s="249">
        <f t="shared" si="54"/>
        <v>0</v>
      </c>
      <c r="M118" s="249">
        <f t="shared" si="54"/>
        <v>0</v>
      </c>
      <c r="N118" s="249">
        <f t="shared" si="54"/>
        <v>0</v>
      </c>
      <c r="O118" s="249">
        <f t="shared" si="54"/>
        <v>0</v>
      </c>
      <c r="P118" s="249">
        <f t="shared" si="54"/>
        <v>0</v>
      </c>
      <c r="Q118" s="249">
        <f t="shared" si="54"/>
        <v>0</v>
      </c>
      <c r="R118" s="249">
        <f t="shared" si="51"/>
        <v>0</v>
      </c>
      <c r="S118" s="249">
        <f>SUM(S108:S117)</f>
        <v>0</v>
      </c>
      <c r="T118" s="249">
        <f>SUM(T108:T117)</f>
        <v>0</v>
      </c>
      <c r="U118" s="249">
        <f t="shared" ref="U118:AA118" si="55">SUM(U108:U117)</f>
        <v>0</v>
      </c>
      <c r="V118" s="249">
        <f t="shared" si="55"/>
        <v>0</v>
      </c>
      <c r="W118" s="249">
        <f t="shared" si="55"/>
        <v>0</v>
      </c>
      <c r="X118" s="249">
        <f t="shared" si="55"/>
        <v>0</v>
      </c>
      <c r="Y118" s="249">
        <f>SUM(Y108:Y117)</f>
        <v>0</v>
      </c>
      <c r="Z118" s="250">
        <f t="shared" si="55"/>
        <v>0</v>
      </c>
      <c r="AA118" s="251">
        <f t="shared" si="55"/>
        <v>0</v>
      </c>
      <c r="AB118" s="249">
        <f>AA118/80</f>
        <v>0</v>
      </c>
    </row>
    <row r="119" spans="1:43" x14ac:dyDescent="0.2">
      <c r="A119" s="253"/>
      <c r="B119" s="254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  <c r="W119" s="235"/>
      <c r="X119" s="235"/>
      <c r="Y119" s="235"/>
      <c r="Z119" s="236"/>
      <c r="AA119" s="241"/>
      <c r="AB119" s="235"/>
    </row>
    <row r="120" spans="1:43" ht="26.25" x14ac:dyDescent="0.4">
      <c r="A120" s="239" t="s">
        <v>114</v>
      </c>
      <c r="B120" s="254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  <c r="X120" s="235"/>
      <c r="Y120" s="235"/>
      <c r="Z120" s="236"/>
      <c r="AA120" s="242"/>
      <c r="AB120" s="235"/>
    </row>
    <row r="121" spans="1:43" ht="37.5" customHeight="1" x14ac:dyDescent="0.3">
      <c r="A121" s="256" t="s">
        <v>74</v>
      </c>
      <c r="B121" s="254"/>
      <c r="C121" s="235"/>
      <c r="D121" s="235"/>
      <c r="E121" s="235"/>
      <c r="F121" s="235"/>
      <c r="G121" s="258"/>
      <c r="H121" s="259"/>
      <c r="I121" s="260"/>
      <c r="J121" s="259"/>
      <c r="K121" s="259"/>
      <c r="L121" s="235"/>
      <c r="M121" s="235"/>
      <c r="N121" s="235"/>
      <c r="O121" s="260"/>
      <c r="P121" s="259"/>
      <c r="Q121" s="259"/>
      <c r="R121" s="235"/>
      <c r="S121" s="259"/>
      <c r="T121" s="259"/>
      <c r="U121" s="259"/>
      <c r="V121" s="259"/>
      <c r="W121" s="259"/>
      <c r="X121" s="259"/>
      <c r="Y121" s="259"/>
      <c r="Z121" s="261"/>
      <c r="AA121" s="242"/>
      <c r="AB121" s="235"/>
      <c r="AC121" s="262"/>
      <c r="AD121" s="263"/>
      <c r="AE121" s="263"/>
      <c r="AI121" s="262"/>
      <c r="AJ121" s="263"/>
      <c r="AK121" s="263"/>
      <c r="AO121" s="262"/>
      <c r="AP121" s="263"/>
      <c r="AQ121" s="263"/>
    </row>
    <row r="122" spans="1:43" x14ac:dyDescent="0.2">
      <c r="A122" s="213">
        <f>A8</f>
        <v>0</v>
      </c>
      <c r="B122" s="264" t="e">
        <f>B94*'Economic values'!$E44+B108*'Economic values'!$F44</f>
        <v>#DIV/0!</v>
      </c>
      <c r="C122" s="264" t="e">
        <f>C94*'Economic values'!$E44+C108*'Economic values'!$F44</f>
        <v>#DIV/0!</v>
      </c>
      <c r="D122" s="264" t="e">
        <f>D94*'Economic values'!$E44+D108*'Economic values'!$F44</f>
        <v>#DIV/0!</v>
      </c>
      <c r="E122" s="264" t="e">
        <f>E94*'Economic values'!$E44+E108*'Economic values'!$F44</f>
        <v>#DIV/0!</v>
      </c>
      <c r="F122" s="264" t="e">
        <f>F94*'Economic values'!$E44+F108*'Economic values'!$F44</f>
        <v>#DIV/0!</v>
      </c>
      <c r="G122" s="264" t="e">
        <f>G94*'Economic values'!$E44+G108*'Economic values'!$F44</f>
        <v>#DIV/0!</v>
      </c>
      <c r="H122" s="264" t="e">
        <f>H94*'Economic values'!$E44+H108*'Economic values'!$F44</f>
        <v>#DIV/0!</v>
      </c>
      <c r="I122" s="264" t="e">
        <f>I94*'Economic values'!$E44+I108*'Economic values'!$F44</f>
        <v>#DIV/0!</v>
      </c>
      <c r="J122" s="264" t="e">
        <f>J94*'Economic values'!$E44+J108*'Economic values'!$F44</f>
        <v>#DIV/0!</v>
      </c>
      <c r="K122" s="264" t="e">
        <f>K94*'Economic values'!$E44+K108*'Economic values'!$F44</f>
        <v>#DIV/0!</v>
      </c>
      <c r="L122" s="264" t="e">
        <f>L94*'Economic values'!$E44+L108*'Economic values'!$F44</f>
        <v>#DIV/0!</v>
      </c>
      <c r="M122" s="264" t="e">
        <f>M94*'Economic values'!$E44+M108*'Economic values'!$F44</f>
        <v>#DIV/0!</v>
      </c>
      <c r="N122" s="264" t="e">
        <f>N94*'Economic values'!$E44+N108*'Economic values'!$F44</f>
        <v>#DIV/0!</v>
      </c>
      <c r="O122" s="264" t="e">
        <f>O94*'Economic values'!$E44+O108*'Economic values'!$F44</f>
        <v>#DIV/0!</v>
      </c>
      <c r="P122" s="264" t="e">
        <f>P94*'Economic values'!$E44+P108*'Economic values'!$F44</f>
        <v>#DIV/0!</v>
      </c>
      <c r="Q122" s="244" t="e">
        <f>SUM(B122:P122)</f>
        <v>#DIV/0!</v>
      </c>
      <c r="R122" s="244" t="e">
        <f>Q122/15</f>
        <v>#DIV/0!</v>
      </c>
      <c r="S122" s="264" t="e">
        <f>S94*'Economic values'!$E44+S108*'Economic values'!$F44</f>
        <v>#DIV/0!</v>
      </c>
      <c r="T122" s="264" t="e">
        <f>T94*'Economic values'!$E44+T108*'Economic values'!$F44</f>
        <v>#DIV/0!</v>
      </c>
      <c r="U122" s="264" t="e">
        <f>U94*'Economic values'!$E44+U108*'Economic values'!$F44</f>
        <v>#DIV/0!</v>
      </c>
      <c r="V122" s="264" t="e">
        <f>V94*'Economic values'!$E44+V108*'Economic values'!$F44</f>
        <v>#DIV/0!</v>
      </c>
      <c r="W122" s="264" t="e">
        <f>W94*'Economic values'!$E44+W108*'Economic values'!$F44</f>
        <v>#DIV/0!</v>
      </c>
      <c r="X122" s="264" t="e">
        <f>X94*'Economic values'!$E44+X108*'Economic values'!$F44</f>
        <v>#DIV/0!</v>
      </c>
      <c r="Y122" s="264" t="e">
        <f>Y94*'Economic values'!$E44+Y108*'Economic values'!$F44</f>
        <v>#DIV/0!</v>
      </c>
      <c r="Z122" s="264" t="e">
        <f>Z94*'Economic values'!$E44+Z108*'Economic values'!$F44</f>
        <v>#DIV/0!</v>
      </c>
      <c r="AA122" s="245" t="e">
        <f>SUM(S122:Z122)</f>
        <v>#DIV/0!</v>
      </c>
      <c r="AB122" s="244" t="e">
        <f>AA122/80</f>
        <v>#DIV/0!</v>
      </c>
      <c r="AC122" s="265"/>
      <c r="AD122" s="265"/>
      <c r="AE122" s="265"/>
      <c r="AH122" s="266"/>
      <c r="AI122" s="265"/>
      <c r="AJ122" s="265"/>
      <c r="AK122" s="265"/>
      <c r="AN122" s="266"/>
      <c r="AO122" s="265"/>
      <c r="AP122" s="265"/>
      <c r="AQ122" s="265"/>
    </row>
    <row r="123" spans="1:43" x14ac:dyDescent="0.2">
      <c r="A123" s="213">
        <f t="shared" ref="A123:A129" si="56">A9</f>
        <v>0</v>
      </c>
      <c r="B123" s="264" t="e">
        <f>B95*'Economic values'!$E45+B109*'Economic values'!$F45</f>
        <v>#DIV/0!</v>
      </c>
      <c r="C123" s="264" t="e">
        <f>C95*'Economic values'!$E45+C109*'Economic values'!$F45</f>
        <v>#DIV/0!</v>
      </c>
      <c r="D123" s="264" t="e">
        <f>D95*'Economic values'!$E45+D109*'Economic values'!$F45</f>
        <v>#DIV/0!</v>
      </c>
      <c r="E123" s="264" t="e">
        <f>E95*'Economic values'!$E45+E109*'Economic values'!$F45</f>
        <v>#DIV/0!</v>
      </c>
      <c r="F123" s="264" t="e">
        <f>F95*'Economic values'!$E45+F109*'Economic values'!$F45</f>
        <v>#DIV/0!</v>
      </c>
      <c r="G123" s="264" t="e">
        <f>G95*'Economic values'!$E45+G109*'Economic values'!$F45</f>
        <v>#DIV/0!</v>
      </c>
      <c r="H123" s="264" t="e">
        <f>H95*'Economic values'!$E45+H109*'Economic values'!$F45</f>
        <v>#DIV/0!</v>
      </c>
      <c r="I123" s="264" t="e">
        <f>I95*'Economic values'!$E45+I109*'Economic values'!$F45</f>
        <v>#DIV/0!</v>
      </c>
      <c r="J123" s="264" t="e">
        <f>J95*'Economic values'!$E45+J109*'Economic values'!$F45</f>
        <v>#DIV/0!</v>
      </c>
      <c r="K123" s="264" t="e">
        <f>K95*'Economic values'!$E45+K109*'Economic values'!$F45</f>
        <v>#DIV/0!</v>
      </c>
      <c r="L123" s="264" t="e">
        <f>L95*'Economic values'!$E45+L109*'Economic values'!$F45</f>
        <v>#DIV/0!</v>
      </c>
      <c r="M123" s="264" t="e">
        <f>M95*'Economic values'!$E45+M109*'Economic values'!$F45</f>
        <v>#DIV/0!</v>
      </c>
      <c r="N123" s="264" t="e">
        <f>N95*'Economic values'!$E45+N109*'Economic values'!$F45</f>
        <v>#DIV/0!</v>
      </c>
      <c r="O123" s="264" t="e">
        <f>O95*'Economic values'!$E45+O109*'Economic values'!$F45</f>
        <v>#DIV/0!</v>
      </c>
      <c r="P123" s="264" t="e">
        <f>P95*'Economic values'!$E45+P109*'Economic values'!$F45</f>
        <v>#DIV/0!</v>
      </c>
      <c r="Q123" s="244" t="e">
        <f t="shared" ref="Q123:Q131" si="57">SUM(B123:P123)</f>
        <v>#DIV/0!</v>
      </c>
      <c r="R123" s="244" t="e">
        <f t="shared" ref="R123:R132" si="58">Q123/15</f>
        <v>#DIV/0!</v>
      </c>
      <c r="S123" s="264" t="e">
        <f>S95*'Economic values'!$E45+S109*'Economic values'!$F45</f>
        <v>#DIV/0!</v>
      </c>
      <c r="T123" s="264" t="e">
        <f>T95*'Economic values'!$E45+T109*'Economic values'!$F45</f>
        <v>#DIV/0!</v>
      </c>
      <c r="U123" s="264" t="e">
        <f>U95*'Economic values'!$E45+U109*'Economic values'!$F45</f>
        <v>#DIV/0!</v>
      </c>
      <c r="V123" s="264" t="e">
        <f>V95*'Economic values'!$E45+V109*'Economic values'!$F45</f>
        <v>#DIV/0!</v>
      </c>
      <c r="W123" s="264" t="e">
        <f>W95*'Economic values'!$E45+W109*'Economic values'!$F45</f>
        <v>#DIV/0!</v>
      </c>
      <c r="X123" s="264" t="e">
        <f>X95*'Economic values'!$E45+X109*'Economic values'!$F45</f>
        <v>#DIV/0!</v>
      </c>
      <c r="Y123" s="264" t="e">
        <f>Y95*'Economic values'!$E45+Y109*'Economic values'!$F45</f>
        <v>#DIV/0!</v>
      </c>
      <c r="Z123" s="264" t="e">
        <f>Z95*'Economic values'!$E45+Z109*'Economic values'!$F45</f>
        <v>#DIV/0!</v>
      </c>
      <c r="AA123" s="245" t="e">
        <f t="shared" ref="AA123:AA131" si="59">SUM(S123:Z123)</f>
        <v>#DIV/0!</v>
      </c>
      <c r="AB123" s="244" t="e">
        <f t="shared" ref="AB123:AB131" si="60">AA123/80</f>
        <v>#DIV/0!</v>
      </c>
      <c r="AC123" s="266"/>
      <c r="AD123" s="266"/>
      <c r="AE123" s="266"/>
      <c r="AH123" s="266"/>
      <c r="AI123" s="266"/>
      <c r="AJ123" s="266"/>
      <c r="AK123" s="266"/>
      <c r="AN123" s="266"/>
      <c r="AO123" s="266"/>
      <c r="AP123" s="266"/>
      <c r="AQ123" s="266"/>
    </row>
    <row r="124" spans="1:43" x14ac:dyDescent="0.2">
      <c r="A124" s="213">
        <f t="shared" si="56"/>
        <v>0</v>
      </c>
      <c r="B124" s="264" t="e">
        <f>B96*'Economic values'!$E46+B110*'Economic values'!$F46</f>
        <v>#DIV/0!</v>
      </c>
      <c r="C124" s="264" t="e">
        <f>C96*'Economic values'!$E46+C110*'Economic values'!$F46</f>
        <v>#DIV/0!</v>
      </c>
      <c r="D124" s="264" t="e">
        <f>D96*'Economic values'!$E46+D110*'Economic values'!$F46</f>
        <v>#DIV/0!</v>
      </c>
      <c r="E124" s="264" t="e">
        <f>E96*'Economic values'!$E46+E110*'Economic values'!$F46</f>
        <v>#DIV/0!</v>
      </c>
      <c r="F124" s="264" t="e">
        <f>F96*'Economic values'!$E46+F110*'Economic values'!$F46</f>
        <v>#DIV/0!</v>
      </c>
      <c r="G124" s="264" t="e">
        <f>G96*'Economic values'!$E46+G110*'Economic values'!$F46</f>
        <v>#DIV/0!</v>
      </c>
      <c r="H124" s="264" t="e">
        <f>H96*'Economic values'!$E46+H110*'Economic values'!$F46</f>
        <v>#DIV/0!</v>
      </c>
      <c r="I124" s="264" t="e">
        <f>I96*'Economic values'!$E46+I110*'Economic values'!$F46</f>
        <v>#DIV/0!</v>
      </c>
      <c r="J124" s="264" t="e">
        <f>J96*'Economic values'!$E46+J110*'Economic values'!$F46</f>
        <v>#DIV/0!</v>
      </c>
      <c r="K124" s="264" t="e">
        <f>K96*'Economic values'!$E46+K110*'Economic values'!$F46</f>
        <v>#DIV/0!</v>
      </c>
      <c r="L124" s="264" t="e">
        <f>L96*'Economic values'!$E46+L110*'Economic values'!$F46</f>
        <v>#DIV/0!</v>
      </c>
      <c r="M124" s="264" t="e">
        <f>M96*'Economic values'!$E46+M110*'Economic values'!$F46</f>
        <v>#DIV/0!</v>
      </c>
      <c r="N124" s="264" t="e">
        <f>N96*'Economic values'!$E46+N110*'Economic values'!$F46</f>
        <v>#DIV/0!</v>
      </c>
      <c r="O124" s="264" t="e">
        <f>O96*'Economic values'!$E46+O110*'Economic values'!$F46</f>
        <v>#DIV/0!</v>
      </c>
      <c r="P124" s="264" t="e">
        <f>P96*'Economic values'!$E46+P110*'Economic values'!$F46</f>
        <v>#DIV/0!</v>
      </c>
      <c r="Q124" s="244" t="e">
        <f t="shared" si="57"/>
        <v>#DIV/0!</v>
      </c>
      <c r="R124" s="244" t="e">
        <f t="shared" si="58"/>
        <v>#DIV/0!</v>
      </c>
      <c r="S124" s="264" t="e">
        <f>S96*'Economic values'!$E46+S110*'Economic values'!$F46</f>
        <v>#DIV/0!</v>
      </c>
      <c r="T124" s="264" t="e">
        <f>T96*'Economic values'!$E46+T110*'Economic values'!$F46</f>
        <v>#DIV/0!</v>
      </c>
      <c r="U124" s="264" t="e">
        <f>U96*'Economic values'!$E46+U110*'Economic values'!$F46</f>
        <v>#DIV/0!</v>
      </c>
      <c r="V124" s="264" t="e">
        <f>V96*'Economic values'!$E46+V110*'Economic values'!$F46</f>
        <v>#DIV/0!</v>
      </c>
      <c r="W124" s="264" t="e">
        <f>W96*'Economic values'!$E46+W110*'Economic values'!$F46</f>
        <v>#DIV/0!</v>
      </c>
      <c r="X124" s="264" t="e">
        <f>X96*'Economic values'!$E46+X110*'Economic values'!$F46</f>
        <v>#DIV/0!</v>
      </c>
      <c r="Y124" s="264" t="e">
        <f>Y96*'Economic values'!$E46+Y110*'Economic values'!$F46</f>
        <v>#DIV/0!</v>
      </c>
      <c r="Z124" s="264" t="e">
        <f>Z96*'Economic values'!$E46+Z110*'Economic values'!$F46</f>
        <v>#DIV/0!</v>
      </c>
      <c r="AA124" s="245" t="e">
        <f t="shared" si="59"/>
        <v>#DIV/0!</v>
      </c>
      <c r="AB124" s="244" t="e">
        <f t="shared" si="60"/>
        <v>#DIV/0!</v>
      </c>
      <c r="AC124" s="266"/>
      <c r="AD124" s="266"/>
      <c r="AE124" s="266"/>
      <c r="AH124" s="266"/>
      <c r="AI124" s="266"/>
      <c r="AJ124" s="266"/>
      <c r="AK124" s="266"/>
      <c r="AN124" s="266"/>
      <c r="AO124" s="266"/>
      <c r="AP124" s="266"/>
      <c r="AQ124" s="266"/>
    </row>
    <row r="125" spans="1:43" x14ac:dyDescent="0.2">
      <c r="A125" s="213">
        <f t="shared" si="56"/>
        <v>0</v>
      </c>
      <c r="B125" s="264" t="e">
        <f>B97*'Economic values'!$E47+B111*'Economic values'!$F47</f>
        <v>#DIV/0!</v>
      </c>
      <c r="C125" s="264" t="e">
        <f>C97*'Economic values'!$E47+C111*'Economic values'!$F47</f>
        <v>#DIV/0!</v>
      </c>
      <c r="D125" s="264" t="e">
        <f>D97*'Economic values'!$E47+D111*'Economic values'!$F47</f>
        <v>#DIV/0!</v>
      </c>
      <c r="E125" s="264" t="e">
        <f>E97*'Economic values'!$E47+E111*'Economic values'!$F47</f>
        <v>#DIV/0!</v>
      </c>
      <c r="F125" s="264" t="e">
        <f>F97*'Economic values'!$E47+F111*'Economic values'!$F47</f>
        <v>#DIV/0!</v>
      </c>
      <c r="G125" s="264" t="e">
        <f>G97*'Economic values'!$E47+G111*'Economic values'!$F47</f>
        <v>#DIV/0!</v>
      </c>
      <c r="H125" s="264" t="e">
        <f>H97*'Economic values'!$E47+H111*'Economic values'!$F47</f>
        <v>#DIV/0!</v>
      </c>
      <c r="I125" s="264" t="e">
        <f>I97*'Economic values'!$E47+I111*'Economic values'!$F47</f>
        <v>#DIV/0!</v>
      </c>
      <c r="J125" s="264" t="e">
        <f>J97*'Economic values'!$E47+J111*'Economic values'!$F47</f>
        <v>#DIV/0!</v>
      </c>
      <c r="K125" s="264" t="e">
        <f>K97*'Economic values'!$E47+K111*'Economic values'!$F47</f>
        <v>#DIV/0!</v>
      </c>
      <c r="L125" s="264" t="e">
        <f>L97*'Economic values'!$E47+L111*'Economic values'!$F47</f>
        <v>#DIV/0!</v>
      </c>
      <c r="M125" s="264" t="e">
        <f>M97*'Economic values'!$E47+M111*'Economic values'!$F47</f>
        <v>#DIV/0!</v>
      </c>
      <c r="N125" s="264" t="e">
        <f>N97*'Economic values'!$E47+N111*'Economic values'!$F47</f>
        <v>#DIV/0!</v>
      </c>
      <c r="O125" s="264" t="e">
        <f>O97*'Economic values'!$E47+O111*'Economic values'!$F47</f>
        <v>#DIV/0!</v>
      </c>
      <c r="P125" s="264" t="e">
        <f>P97*'Economic values'!$E47+P111*'Economic values'!$F47</f>
        <v>#DIV/0!</v>
      </c>
      <c r="Q125" s="244" t="e">
        <f t="shared" si="57"/>
        <v>#DIV/0!</v>
      </c>
      <c r="R125" s="244" t="e">
        <f t="shared" si="58"/>
        <v>#DIV/0!</v>
      </c>
      <c r="S125" s="264" t="e">
        <f>S97*'Economic values'!$E47+S111*'Economic values'!$F47</f>
        <v>#DIV/0!</v>
      </c>
      <c r="T125" s="264" t="e">
        <f>T97*'Economic values'!$E47+T111*'Economic values'!$F47</f>
        <v>#DIV/0!</v>
      </c>
      <c r="U125" s="264" t="e">
        <f>U97*'Economic values'!$E47+U111*'Economic values'!$F47</f>
        <v>#DIV/0!</v>
      </c>
      <c r="V125" s="264" t="e">
        <f>V97*'Economic values'!$E47+V111*'Economic values'!$F47</f>
        <v>#DIV/0!</v>
      </c>
      <c r="W125" s="264" t="e">
        <f>W97*'Economic values'!$E47+W111*'Economic values'!$F47</f>
        <v>#DIV/0!</v>
      </c>
      <c r="X125" s="264" t="e">
        <f>X97*'Economic values'!$E47+X111*'Economic values'!$F47</f>
        <v>#DIV/0!</v>
      </c>
      <c r="Y125" s="264" t="e">
        <f>Y97*'Economic values'!$E47+Y111*'Economic values'!$F47</f>
        <v>#DIV/0!</v>
      </c>
      <c r="Z125" s="264" t="e">
        <f>Z97*'Economic values'!$E47+Z111*'Economic values'!$F47</f>
        <v>#DIV/0!</v>
      </c>
      <c r="AA125" s="245" t="e">
        <f t="shared" si="59"/>
        <v>#DIV/0!</v>
      </c>
      <c r="AB125" s="244" t="e">
        <f t="shared" si="60"/>
        <v>#DIV/0!</v>
      </c>
      <c r="AC125" s="267"/>
      <c r="AD125" s="267"/>
      <c r="AE125" s="267"/>
      <c r="AH125" s="268"/>
      <c r="AI125" s="267"/>
      <c r="AJ125" s="267"/>
      <c r="AK125" s="267"/>
      <c r="AN125" s="268"/>
      <c r="AO125" s="267"/>
      <c r="AP125" s="267"/>
      <c r="AQ125" s="267"/>
    </row>
    <row r="126" spans="1:43" x14ac:dyDescent="0.2">
      <c r="A126" s="213">
        <f t="shared" si="56"/>
        <v>0</v>
      </c>
      <c r="B126" s="264" t="e">
        <f>B98*'Economic values'!$E48+B112*'Economic values'!$F48</f>
        <v>#DIV/0!</v>
      </c>
      <c r="C126" s="264" t="e">
        <f>C98*'Economic values'!$E48+C112*'Economic values'!$F48</f>
        <v>#DIV/0!</v>
      </c>
      <c r="D126" s="264" t="e">
        <f>D98*'Economic values'!$E48+D112*'Economic values'!$F48</f>
        <v>#DIV/0!</v>
      </c>
      <c r="E126" s="264" t="e">
        <f>E98*'Economic values'!$E48+E112*'Economic values'!$F48</f>
        <v>#DIV/0!</v>
      </c>
      <c r="F126" s="264" t="e">
        <f>F98*'Economic values'!$E48+F112*'Economic values'!$F48</f>
        <v>#DIV/0!</v>
      </c>
      <c r="G126" s="264" t="e">
        <f>G98*'Economic values'!$E48+G112*'Economic values'!$F48</f>
        <v>#DIV/0!</v>
      </c>
      <c r="H126" s="264" t="e">
        <f>H98*'Economic values'!$E48+H112*'Economic values'!$F48</f>
        <v>#DIV/0!</v>
      </c>
      <c r="I126" s="264" t="e">
        <f>I98*'Economic values'!$E48+I112*'Economic values'!$F48</f>
        <v>#DIV/0!</v>
      </c>
      <c r="J126" s="264" t="e">
        <f>J98*'Economic values'!$E48+J112*'Economic values'!$F48</f>
        <v>#DIV/0!</v>
      </c>
      <c r="K126" s="264" t="e">
        <f>K98*'Economic values'!$E48+K112*'Economic values'!$F48</f>
        <v>#DIV/0!</v>
      </c>
      <c r="L126" s="264" t="e">
        <f>L98*'Economic values'!$E48+L112*'Economic values'!$F48</f>
        <v>#DIV/0!</v>
      </c>
      <c r="M126" s="264" t="e">
        <f>M98*'Economic values'!$E48+M112*'Economic values'!$F48</f>
        <v>#DIV/0!</v>
      </c>
      <c r="N126" s="264" t="e">
        <f>N98*'Economic values'!$E48+N112*'Economic values'!$F48</f>
        <v>#DIV/0!</v>
      </c>
      <c r="O126" s="264" t="e">
        <f>O98*'Economic values'!$E48+O112*'Economic values'!$F48</f>
        <v>#DIV/0!</v>
      </c>
      <c r="P126" s="264" t="e">
        <f>P98*'Economic values'!$E48+P112*'Economic values'!$F48</f>
        <v>#DIV/0!</v>
      </c>
      <c r="Q126" s="244" t="e">
        <f t="shared" si="57"/>
        <v>#DIV/0!</v>
      </c>
      <c r="R126" s="244" t="e">
        <f t="shared" si="58"/>
        <v>#DIV/0!</v>
      </c>
      <c r="S126" s="264" t="e">
        <f>S98*'Economic values'!$E48+S112*'Economic values'!$F48</f>
        <v>#DIV/0!</v>
      </c>
      <c r="T126" s="264" t="e">
        <f>T98*'Economic values'!$E48+T112*'Economic values'!$F48</f>
        <v>#DIV/0!</v>
      </c>
      <c r="U126" s="264" t="e">
        <f>U98*'Economic values'!$E48+U112*'Economic values'!$F48</f>
        <v>#DIV/0!</v>
      </c>
      <c r="V126" s="264" t="e">
        <f>V98*'Economic values'!$E48+V112*'Economic values'!$F48</f>
        <v>#DIV/0!</v>
      </c>
      <c r="W126" s="264" t="e">
        <f>W98*'Economic values'!$E48+W112*'Economic values'!$F48</f>
        <v>#DIV/0!</v>
      </c>
      <c r="X126" s="264" t="e">
        <f>X98*'Economic values'!$E48+X112*'Economic values'!$F48</f>
        <v>#DIV/0!</v>
      </c>
      <c r="Y126" s="264" t="e">
        <f>Y98*'Economic values'!$E48+Y112*'Economic values'!$F48</f>
        <v>#DIV/0!</v>
      </c>
      <c r="Z126" s="264" t="e">
        <f>Z98*'Economic values'!$E48+Z112*'Economic values'!$F48</f>
        <v>#DIV/0!</v>
      </c>
      <c r="AA126" s="245" t="e">
        <f t="shared" si="59"/>
        <v>#DIV/0!</v>
      </c>
      <c r="AB126" s="244" t="e">
        <f t="shared" si="60"/>
        <v>#DIV/0!</v>
      </c>
      <c r="AC126" s="269"/>
      <c r="AD126" s="269"/>
      <c r="AE126" s="269"/>
      <c r="AH126" s="270"/>
      <c r="AI126" s="269"/>
      <c r="AJ126" s="269"/>
      <c r="AK126" s="269"/>
      <c r="AN126" s="270"/>
      <c r="AO126" s="269"/>
      <c r="AP126" s="269"/>
      <c r="AQ126" s="269"/>
    </row>
    <row r="127" spans="1:43" x14ac:dyDescent="0.2">
      <c r="A127" s="213">
        <f t="shared" si="56"/>
        <v>0</v>
      </c>
      <c r="B127" s="264" t="e">
        <f>B99*'Economic values'!$E49+B113*'Economic values'!$F49</f>
        <v>#DIV/0!</v>
      </c>
      <c r="C127" s="264" t="e">
        <f>C99*'Economic values'!$E49+C113*'Economic values'!$F49</f>
        <v>#DIV/0!</v>
      </c>
      <c r="D127" s="264" t="e">
        <f>D99*'Economic values'!$E49+D113*'Economic values'!$F49</f>
        <v>#DIV/0!</v>
      </c>
      <c r="E127" s="264" t="e">
        <f>E99*'Economic values'!$E49+E113*'Economic values'!$F49</f>
        <v>#DIV/0!</v>
      </c>
      <c r="F127" s="264" t="e">
        <f>F99*'Economic values'!$E49+F113*'Economic values'!$F49</f>
        <v>#DIV/0!</v>
      </c>
      <c r="G127" s="264" t="e">
        <f>G99*'Economic values'!$E49+G113*'Economic values'!$F49</f>
        <v>#DIV/0!</v>
      </c>
      <c r="H127" s="264" t="e">
        <f>H99*'Economic values'!$E49+H113*'Economic values'!$F49</f>
        <v>#DIV/0!</v>
      </c>
      <c r="I127" s="264" t="e">
        <f>I99*'Economic values'!$E49+I113*'Economic values'!$F49</f>
        <v>#DIV/0!</v>
      </c>
      <c r="J127" s="264" t="e">
        <f>J99*'Economic values'!$E49+J113*'Economic values'!$F49</f>
        <v>#DIV/0!</v>
      </c>
      <c r="K127" s="264" t="e">
        <f>K99*'Economic values'!$E49+K113*'Economic values'!$F49</f>
        <v>#DIV/0!</v>
      </c>
      <c r="L127" s="264" t="e">
        <f>L99*'Economic values'!$E49+L113*'Economic values'!$F49</f>
        <v>#DIV/0!</v>
      </c>
      <c r="M127" s="264" t="e">
        <f>M99*'Economic values'!$E49+M113*'Economic values'!$F49</f>
        <v>#DIV/0!</v>
      </c>
      <c r="N127" s="264" t="e">
        <f>N99*'Economic values'!$E49+N113*'Economic values'!$F49</f>
        <v>#DIV/0!</v>
      </c>
      <c r="O127" s="264" t="e">
        <f>O99*'Economic values'!$E49+O113*'Economic values'!$F49</f>
        <v>#DIV/0!</v>
      </c>
      <c r="P127" s="264" t="e">
        <f>P99*'Economic values'!$E49+P113*'Economic values'!$F49</f>
        <v>#DIV/0!</v>
      </c>
      <c r="Q127" s="244" t="e">
        <f t="shared" si="57"/>
        <v>#DIV/0!</v>
      </c>
      <c r="R127" s="244" t="e">
        <f t="shared" si="58"/>
        <v>#DIV/0!</v>
      </c>
      <c r="S127" s="264" t="e">
        <f>S99*'Economic values'!$E49+S113*'Economic values'!$F49</f>
        <v>#DIV/0!</v>
      </c>
      <c r="T127" s="264" t="e">
        <f>T99*'Economic values'!$E49+T113*'Economic values'!$F49</f>
        <v>#DIV/0!</v>
      </c>
      <c r="U127" s="264" t="e">
        <f>U99*'Economic values'!$E49+U113*'Economic values'!$F49</f>
        <v>#DIV/0!</v>
      </c>
      <c r="V127" s="264" t="e">
        <f>V99*'Economic values'!$E49+V113*'Economic values'!$F49</f>
        <v>#DIV/0!</v>
      </c>
      <c r="W127" s="264" t="e">
        <f>W99*'Economic values'!$E49+W113*'Economic values'!$F49</f>
        <v>#DIV/0!</v>
      </c>
      <c r="X127" s="264" t="e">
        <f>X99*'Economic values'!$E49+X113*'Economic values'!$F49</f>
        <v>#DIV/0!</v>
      </c>
      <c r="Y127" s="264" t="e">
        <f>Y99*'Economic values'!$E49+Y113*'Economic values'!$F49</f>
        <v>#DIV/0!</v>
      </c>
      <c r="Z127" s="264" t="e">
        <f>Z99*'Economic values'!$E49+Z113*'Economic values'!$F49</f>
        <v>#DIV/0!</v>
      </c>
      <c r="AA127" s="245" t="e">
        <f t="shared" si="59"/>
        <v>#DIV/0!</v>
      </c>
      <c r="AB127" s="244" t="e">
        <f t="shared" si="60"/>
        <v>#DIV/0!</v>
      </c>
      <c r="AC127" s="271"/>
      <c r="AD127" s="271"/>
      <c r="AE127" s="271"/>
      <c r="AH127" s="270"/>
      <c r="AI127" s="271"/>
      <c r="AJ127" s="271"/>
      <c r="AK127" s="271"/>
      <c r="AN127" s="270"/>
      <c r="AO127" s="271"/>
      <c r="AP127" s="271"/>
      <c r="AQ127" s="271"/>
    </row>
    <row r="128" spans="1:43" x14ac:dyDescent="0.2">
      <c r="A128" s="213">
        <f t="shared" si="56"/>
        <v>0</v>
      </c>
      <c r="B128" s="264" t="e">
        <f>B100*'Economic values'!$E50+B114*'Economic values'!$F50</f>
        <v>#DIV/0!</v>
      </c>
      <c r="C128" s="264" t="e">
        <f>C100*'Economic values'!$E50+C114*'Economic values'!$F50</f>
        <v>#DIV/0!</v>
      </c>
      <c r="D128" s="264" t="e">
        <f>D100*'Economic values'!$E50+D114*'Economic values'!$F50</f>
        <v>#DIV/0!</v>
      </c>
      <c r="E128" s="264" t="e">
        <f>E100*'Economic values'!$E50+E114*'Economic values'!$F50</f>
        <v>#DIV/0!</v>
      </c>
      <c r="F128" s="264" t="e">
        <f>F100*'Economic values'!$E50+F114*'Economic values'!$F50</f>
        <v>#DIV/0!</v>
      </c>
      <c r="G128" s="264" t="e">
        <f>G100*'Economic values'!$E50+G114*'Economic values'!$F50</f>
        <v>#DIV/0!</v>
      </c>
      <c r="H128" s="264" t="e">
        <f>H100*'Economic values'!$E50+H114*'Economic values'!$F50</f>
        <v>#DIV/0!</v>
      </c>
      <c r="I128" s="264" t="e">
        <f>I100*'Economic values'!$E50+I114*'Economic values'!$F50</f>
        <v>#DIV/0!</v>
      </c>
      <c r="J128" s="264" t="e">
        <f>J100*'Economic values'!$E50+J114*'Economic values'!$F50</f>
        <v>#DIV/0!</v>
      </c>
      <c r="K128" s="264" t="e">
        <f>K100*'Economic values'!$E50+K114*'Economic values'!$F50</f>
        <v>#DIV/0!</v>
      </c>
      <c r="L128" s="264" t="e">
        <f>L100*'Economic values'!$E50+L114*'Economic values'!$F50</f>
        <v>#DIV/0!</v>
      </c>
      <c r="M128" s="264" t="e">
        <f>M100*'Economic values'!$E50+M114*'Economic values'!$F50</f>
        <v>#DIV/0!</v>
      </c>
      <c r="N128" s="264" t="e">
        <f>N100*'Economic values'!$E50+N114*'Economic values'!$F50</f>
        <v>#DIV/0!</v>
      </c>
      <c r="O128" s="264" t="e">
        <f>O100*'Economic values'!$E50+O114*'Economic values'!$F50</f>
        <v>#DIV/0!</v>
      </c>
      <c r="P128" s="264" t="e">
        <f>P100*'Economic values'!$E50+P114*'Economic values'!$F50</f>
        <v>#DIV/0!</v>
      </c>
      <c r="Q128" s="244" t="e">
        <f t="shared" si="57"/>
        <v>#DIV/0!</v>
      </c>
      <c r="R128" s="244" t="e">
        <f t="shared" si="58"/>
        <v>#DIV/0!</v>
      </c>
      <c r="S128" s="264" t="e">
        <f>S100*'Economic values'!$E50+S114*'Economic values'!$F50</f>
        <v>#DIV/0!</v>
      </c>
      <c r="T128" s="264" t="e">
        <f>T100*'Economic values'!$E50+T114*'Economic values'!$F50</f>
        <v>#DIV/0!</v>
      </c>
      <c r="U128" s="264" t="e">
        <f>U100*'Economic values'!$E50+U114*'Economic values'!$F50</f>
        <v>#DIV/0!</v>
      </c>
      <c r="V128" s="264" t="e">
        <f>V100*'Economic values'!$E50+V114*'Economic values'!$F50</f>
        <v>#DIV/0!</v>
      </c>
      <c r="W128" s="264" t="e">
        <f>W100*'Economic values'!$E50+W114*'Economic values'!$F50</f>
        <v>#DIV/0!</v>
      </c>
      <c r="X128" s="264" t="e">
        <f>X100*'Economic values'!$E50+X114*'Economic values'!$F50</f>
        <v>#DIV/0!</v>
      </c>
      <c r="Y128" s="264" t="e">
        <f>Y100*'Economic values'!$E50+Y114*'Economic values'!$F50</f>
        <v>#DIV/0!</v>
      </c>
      <c r="Z128" s="264" t="e">
        <f>Z100*'Economic values'!$E50+Z114*'Economic values'!$F50</f>
        <v>#DIV/0!</v>
      </c>
      <c r="AA128" s="245" t="e">
        <f t="shared" si="59"/>
        <v>#DIV/0!</v>
      </c>
      <c r="AB128" s="244" t="e">
        <f t="shared" si="60"/>
        <v>#DIV/0!</v>
      </c>
      <c r="AC128" s="265"/>
      <c r="AD128" s="265"/>
      <c r="AE128" s="265"/>
      <c r="AH128" s="266"/>
      <c r="AI128" s="265"/>
      <c r="AJ128" s="265"/>
      <c r="AK128" s="265"/>
    </row>
    <row r="129" spans="1:37" x14ac:dyDescent="0.2">
      <c r="A129" s="213">
        <f t="shared" si="56"/>
        <v>0</v>
      </c>
      <c r="B129" s="264" t="e">
        <f>B101*'Economic values'!$E51+B115*'Economic values'!$F51</f>
        <v>#DIV/0!</v>
      </c>
      <c r="C129" s="264" t="e">
        <f>C101*'Economic values'!$E51+C115*'Economic values'!$F51</f>
        <v>#DIV/0!</v>
      </c>
      <c r="D129" s="264" t="e">
        <f>D101*'Economic values'!$E51+D115*'Economic values'!$F51</f>
        <v>#DIV/0!</v>
      </c>
      <c r="E129" s="264" t="e">
        <f>E101*'Economic values'!$E51+E115*'Economic values'!$F51</f>
        <v>#DIV/0!</v>
      </c>
      <c r="F129" s="264" t="e">
        <f>F101*'Economic values'!$E51+F115*'Economic values'!$F51</f>
        <v>#DIV/0!</v>
      </c>
      <c r="G129" s="264" t="e">
        <f>G101*'Economic values'!$E51+G115*'Economic values'!$F51</f>
        <v>#DIV/0!</v>
      </c>
      <c r="H129" s="264" t="e">
        <f>H101*'Economic values'!$E51+H115*'Economic values'!$F51</f>
        <v>#DIV/0!</v>
      </c>
      <c r="I129" s="264" t="e">
        <f>I101*'Economic values'!$E51+I115*'Economic values'!$F51</f>
        <v>#DIV/0!</v>
      </c>
      <c r="J129" s="264" t="e">
        <f>J101*'Economic values'!$E51+J115*'Economic values'!$F51</f>
        <v>#DIV/0!</v>
      </c>
      <c r="K129" s="264" t="e">
        <f>K101*'Economic values'!$E51+K115*'Economic values'!$F51</f>
        <v>#DIV/0!</v>
      </c>
      <c r="L129" s="264" t="e">
        <f>L101*'Economic values'!$E51+L115*'Economic values'!$F51</f>
        <v>#DIV/0!</v>
      </c>
      <c r="M129" s="264" t="e">
        <f>M101*'Economic values'!$E51+M115*'Economic values'!$F51</f>
        <v>#DIV/0!</v>
      </c>
      <c r="N129" s="264" t="e">
        <f>N101*'Economic values'!$E51+N115*'Economic values'!$F51</f>
        <v>#DIV/0!</v>
      </c>
      <c r="O129" s="264" t="e">
        <f>O101*'Economic values'!$E51+O115*'Economic values'!$F51</f>
        <v>#DIV/0!</v>
      </c>
      <c r="P129" s="264" t="e">
        <f>P101*'Economic values'!$E51+P115*'Economic values'!$F51</f>
        <v>#DIV/0!</v>
      </c>
      <c r="Q129" s="244" t="e">
        <f t="shared" si="57"/>
        <v>#DIV/0!</v>
      </c>
      <c r="R129" s="244" t="e">
        <f t="shared" si="58"/>
        <v>#DIV/0!</v>
      </c>
      <c r="S129" s="264" t="e">
        <f>S101*'Economic values'!$E51+S115*'Economic values'!$F51</f>
        <v>#DIV/0!</v>
      </c>
      <c r="T129" s="264" t="e">
        <f>T101*'Economic values'!$E51+T115*'Economic values'!$F51</f>
        <v>#DIV/0!</v>
      </c>
      <c r="U129" s="264" t="e">
        <f>U101*'Economic values'!$E51+U115*'Economic values'!$F51</f>
        <v>#DIV/0!</v>
      </c>
      <c r="V129" s="264" t="e">
        <f>V101*'Economic values'!$E51+V115*'Economic values'!$F51</f>
        <v>#DIV/0!</v>
      </c>
      <c r="W129" s="264" t="e">
        <f>W101*'Economic values'!$E51+W115*'Economic values'!$F51</f>
        <v>#DIV/0!</v>
      </c>
      <c r="X129" s="264" t="e">
        <f>X101*'Economic values'!$E51+X115*'Economic values'!$F51</f>
        <v>#DIV/0!</v>
      </c>
      <c r="Y129" s="264" t="e">
        <f>Y101*'Economic values'!$E51+Y115*'Economic values'!$F51</f>
        <v>#DIV/0!</v>
      </c>
      <c r="Z129" s="264" t="e">
        <f>Z101*'Economic values'!$E51+Z115*'Economic values'!$F51</f>
        <v>#DIV/0!</v>
      </c>
      <c r="AA129" s="245" t="e">
        <f t="shared" si="59"/>
        <v>#DIV/0!</v>
      </c>
      <c r="AB129" s="244" t="e">
        <f t="shared" si="60"/>
        <v>#DIV/0!</v>
      </c>
      <c r="AC129" s="266"/>
      <c r="AD129" s="266"/>
      <c r="AE129" s="266"/>
      <c r="AH129" s="266"/>
      <c r="AI129" s="266"/>
      <c r="AJ129" s="266"/>
      <c r="AK129" s="266"/>
    </row>
    <row r="130" spans="1:37" x14ac:dyDescent="0.2">
      <c r="A130" s="213"/>
      <c r="B130" s="264" t="e">
        <f>B102*'Economic values'!$E52+B116*'Economic values'!$F52</f>
        <v>#DIV/0!</v>
      </c>
      <c r="C130" s="264" t="e">
        <f>C102*'Economic values'!$E52+C116*'Economic values'!$F52</f>
        <v>#DIV/0!</v>
      </c>
      <c r="D130" s="264" t="e">
        <f>D102*'Economic values'!$E52+D116*'Economic values'!$F52</f>
        <v>#DIV/0!</v>
      </c>
      <c r="E130" s="264" t="e">
        <f>E102*'Economic values'!$E52+E116*'Economic values'!$F52</f>
        <v>#DIV/0!</v>
      </c>
      <c r="F130" s="264" t="e">
        <f>F102*'Economic values'!$E52+F116*'Economic values'!$F52</f>
        <v>#DIV/0!</v>
      </c>
      <c r="G130" s="264" t="e">
        <f>G102*'Economic values'!$E52+G116*'Economic values'!$F52</f>
        <v>#DIV/0!</v>
      </c>
      <c r="H130" s="264" t="e">
        <f>H102*'Economic values'!$E52+H116*'Economic values'!$F52</f>
        <v>#DIV/0!</v>
      </c>
      <c r="I130" s="264" t="e">
        <f>I102*'Economic values'!$E52+I116*'Economic values'!$F52</f>
        <v>#DIV/0!</v>
      </c>
      <c r="J130" s="264" t="e">
        <f>J102*'Economic values'!$E52+J116*'Economic values'!$F52</f>
        <v>#DIV/0!</v>
      </c>
      <c r="K130" s="264" t="e">
        <f>K102*'Economic values'!$E52+K116*'Economic values'!$F52</f>
        <v>#DIV/0!</v>
      </c>
      <c r="L130" s="264" t="e">
        <f>L102*'Economic values'!$E52+L116*'Economic values'!$F52</f>
        <v>#DIV/0!</v>
      </c>
      <c r="M130" s="264" t="e">
        <f>M102*'Economic values'!$E52+M116*'Economic values'!$F52</f>
        <v>#DIV/0!</v>
      </c>
      <c r="N130" s="264" t="e">
        <f>N102*'Economic values'!$E52+N116*'Economic values'!$F52</f>
        <v>#DIV/0!</v>
      </c>
      <c r="O130" s="264" t="e">
        <f>O102*'Economic values'!$E52+O116*'Economic values'!$F52</f>
        <v>#DIV/0!</v>
      </c>
      <c r="P130" s="264" t="e">
        <f>P102*'Economic values'!$E52+P116*'Economic values'!$F52</f>
        <v>#DIV/0!</v>
      </c>
      <c r="Q130" s="244" t="e">
        <f t="shared" si="57"/>
        <v>#DIV/0!</v>
      </c>
      <c r="R130" s="244" t="e">
        <f t="shared" si="58"/>
        <v>#DIV/0!</v>
      </c>
      <c r="S130" s="264" t="e">
        <f>S102*'Economic values'!$E52+S116*'Economic values'!$F52</f>
        <v>#DIV/0!</v>
      </c>
      <c r="T130" s="264" t="e">
        <f>T102*'Economic values'!$E52+T116*'Economic values'!$F52</f>
        <v>#DIV/0!</v>
      </c>
      <c r="U130" s="264" t="e">
        <f>U102*'Economic values'!$E52+U116*'Economic values'!$F52</f>
        <v>#DIV/0!</v>
      </c>
      <c r="V130" s="264" t="e">
        <f>V102*'Economic values'!$E52+V116*'Economic values'!$F52</f>
        <v>#DIV/0!</v>
      </c>
      <c r="W130" s="264" t="e">
        <f>W102*'Economic values'!$E52+W116*'Economic values'!$F52</f>
        <v>#DIV/0!</v>
      </c>
      <c r="X130" s="264" t="e">
        <f>X102*'Economic values'!$E52+X116*'Economic values'!$F52</f>
        <v>#DIV/0!</v>
      </c>
      <c r="Y130" s="264" t="e">
        <f>Y102*'Economic values'!$E52+Y116*'Economic values'!$F52</f>
        <v>#DIV/0!</v>
      </c>
      <c r="Z130" s="264" t="e">
        <f>Z102*'Economic values'!$E52+Z116*'Economic values'!$F52</f>
        <v>#DIV/0!</v>
      </c>
      <c r="AA130" s="245" t="e">
        <f t="shared" si="59"/>
        <v>#DIV/0!</v>
      </c>
      <c r="AB130" s="244" t="e">
        <f t="shared" si="60"/>
        <v>#DIV/0!</v>
      </c>
      <c r="AC130" s="266"/>
      <c r="AD130" s="266"/>
      <c r="AE130" s="266"/>
      <c r="AH130" s="266"/>
      <c r="AI130" s="266"/>
      <c r="AJ130" s="266"/>
      <c r="AK130" s="266"/>
    </row>
    <row r="131" spans="1:37" ht="13.5" thickBot="1" x14ac:dyDescent="0.25">
      <c r="A131" s="213"/>
      <c r="B131" s="264" t="e">
        <f>B103*'Economic values'!$E53+B117*'Economic values'!$F53</f>
        <v>#DIV/0!</v>
      </c>
      <c r="C131" s="264" t="e">
        <f>C103*'Economic values'!$E53+C117*'Economic values'!$F53</f>
        <v>#DIV/0!</v>
      </c>
      <c r="D131" s="264" t="e">
        <f>D103*'Economic values'!$E53+D117*'Economic values'!$F53</f>
        <v>#DIV/0!</v>
      </c>
      <c r="E131" s="264" t="e">
        <f>E103*'Economic values'!$E53+E117*'Economic values'!$F53</f>
        <v>#DIV/0!</v>
      </c>
      <c r="F131" s="264" t="e">
        <f>F103*'Economic values'!$E53+F117*'Economic values'!$F53</f>
        <v>#DIV/0!</v>
      </c>
      <c r="G131" s="264" t="e">
        <f>G103*'Economic values'!$E53+G117*'Economic values'!$F53</f>
        <v>#DIV/0!</v>
      </c>
      <c r="H131" s="264" t="e">
        <f>H103*'Economic values'!$E53+H117*'Economic values'!$F53</f>
        <v>#DIV/0!</v>
      </c>
      <c r="I131" s="264" t="e">
        <f>I103*'Economic values'!$E53+I117*'Economic values'!$F53</f>
        <v>#DIV/0!</v>
      </c>
      <c r="J131" s="264" t="e">
        <f>J103*'Economic values'!$E53+J117*'Economic values'!$F53</f>
        <v>#DIV/0!</v>
      </c>
      <c r="K131" s="264" t="e">
        <f>K103*'Economic values'!$E53+K117*'Economic values'!$F53</f>
        <v>#DIV/0!</v>
      </c>
      <c r="L131" s="264" t="e">
        <f>L103*'Economic values'!$E53+L117*'Economic values'!$F53</f>
        <v>#DIV/0!</v>
      </c>
      <c r="M131" s="264" t="e">
        <f>M103*'Economic values'!$E53+M117*'Economic values'!$F53</f>
        <v>#DIV/0!</v>
      </c>
      <c r="N131" s="264" t="e">
        <f>N103*'Economic values'!$E53+N117*'Economic values'!$F53</f>
        <v>#DIV/0!</v>
      </c>
      <c r="O131" s="264" t="e">
        <f>O103*'Economic values'!$E53+O117*'Economic values'!$F53</f>
        <v>#DIV/0!</v>
      </c>
      <c r="P131" s="264" t="e">
        <f>P103*'Economic values'!$E53+P117*'Economic values'!$F53</f>
        <v>#DIV/0!</v>
      </c>
      <c r="Q131" s="246" t="e">
        <f t="shared" si="57"/>
        <v>#DIV/0!</v>
      </c>
      <c r="R131" s="246" t="e">
        <f t="shared" si="58"/>
        <v>#DIV/0!</v>
      </c>
      <c r="S131" s="264" t="e">
        <f>S103*'Economic values'!$E53+S117*'Economic values'!$F53</f>
        <v>#DIV/0!</v>
      </c>
      <c r="T131" s="264" t="e">
        <f>T103*'Economic values'!$E53+T117*'Economic values'!$F53</f>
        <v>#DIV/0!</v>
      </c>
      <c r="U131" s="264" t="e">
        <f>U103*'Economic values'!$E53+U117*'Economic values'!$F53</f>
        <v>#DIV/0!</v>
      </c>
      <c r="V131" s="264" t="e">
        <f>V103*'Economic values'!$E53+V117*'Economic values'!$F53</f>
        <v>#DIV/0!</v>
      </c>
      <c r="W131" s="264" t="e">
        <f>W103*'Economic values'!$E53+W117*'Economic values'!$F53</f>
        <v>#DIV/0!</v>
      </c>
      <c r="X131" s="264" t="e">
        <f>X103*'Economic values'!$E53+X117*'Economic values'!$F53</f>
        <v>#DIV/0!</v>
      </c>
      <c r="Y131" s="264" t="e">
        <f>Y103*'Economic values'!$E53+Y117*'Economic values'!$F53</f>
        <v>#DIV/0!</v>
      </c>
      <c r="Z131" s="264" t="e">
        <f>Z103*'Economic values'!$E53+Z117*'Economic values'!$F53</f>
        <v>#DIV/0!</v>
      </c>
      <c r="AA131" s="247" t="e">
        <f t="shared" si="59"/>
        <v>#DIV/0!</v>
      </c>
      <c r="AB131" s="244" t="e">
        <f t="shared" si="60"/>
        <v>#DIV/0!</v>
      </c>
      <c r="AC131" s="267"/>
      <c r="AD131" s="267"/>
      <c r="AE131" s="267"/>
      <c r="AH131" s="268"/>
      <c r="AI131" s="267"/>
      <c r="AJ131" s="267"/>
      <c r="AK131" s="267"/>
    </row>
    <row r="132" spans="1:37" s="252" customFormat="1" ht="16.5" thickBot="1" x14ac:dyDescent="0.3">
      <c r="A132" s="248" t="s">
        <v>0</v>
      </c>
      <c r="B132" s="249" t="e">
        <f>SUM(B122:B131)</f>
        <v>#DIV/0!</v>
      </c>
      <c r="C132" s="249" t="e">
        <f>SUM(C122:C131)</f>
        <v>#DIV/0!</v>
      </c>
      <c r="D132" s="249" t="e">
        <f>SUM(D122:D131)</f>
        <v>#DIV/0!</v>
      </c>
      <c r="E132" s="249" t="e">
        <f>SUM(E122:E131)</f>
        <v>#DIV/0!</v>
      </c>
      <c r="F132" s="249" t="e">
        <f>SUM(F122:F131)</f>
        <v>#DIV/0!</v>
      </c>
      <c r="G132" s="249" t="e">
        <f t="shared" ref="G132:P132" si="61">SUM(G122:G131)</f>
        <v>#DIV/0!</v>
      </c>
      <c r="H132" s="249" t="e">
        <f t="shared" si="61"/>
        <v>#DIV/0!</v>
      </c>
      <c r="I132" s="249" t="e">
        <f t="shared" si="61"/>
        <v>#DIV/0!</v>
      </c>
      <c r="J132" s="249" t="e">
        <f t="shared" si="61"/>
        <v>#DIV/0!</v>
      </c>
      <c r="K132" s="249" t="e">
        <f t="shared" si="61"/>
        <v>#DIV/0!</v>
      </c>
      <c r="L132" s="249" t="e">
        <f t="shared" si="61"/>
        <v>#DIV/0!</v>
      </c>
      <c r="M132" s="249" t="e">
        <f t="shared" si="61"/>
        <v>#DIV/0!</v>
      </c>
      <c r="N132" s="249" t="e">
        <f t="shared" si="61"/>
        <v>#DIV/0!</v>
      </c>
      <c r="O132" s="249" t="e">
        <f t="shared" si="61"/>
        <v>#DIV/0!</v>
      </c>
      <c r="P132" s="249" t="e">
        <f t="shared" si="61"/>
        <v>#DIV/0!</v>
      </c>
      <c r="Q132" s="249" t="e">
        <f>SUM(Q122:Q131)</f>
        <v>#DIV/0!</v>
      </c>
      <c r="R132" s="249" t="e">
        <f t="shared" si="58"/>
        <v>#DIV/0!</v>
      </c>
      <c r="S132" s="249" t="e">
        <f>SUM(S122:S131)</f>
        <v>#DIV/0!</v>
      </c>
      <c r="T132" s="249" t="e">
        <f>SUM(T122:T131)</f>
        <v>#DIV/0!</v>
      </c>
      <c r="U132" s="249" t="e">
        <f t="shared" ref="U132:AA132" si="62">SUM(U122:U131)</f>
        <v>#DIV/0!</v>
      </c>
      <c r="V132" s="249" t="e">
        <f t="shared" si="62"/>
        <v>#DIV/0!</v>
      </c>
      <c r="W132" s="249" t="e">
        <f t="shared" si="62"/>
        <v>#DIV/0!</v>
      </c>
      <c r="X132" s="249" t="e">
        <f t="shared" si="62"/>
        <v>#DIV/0!</v>
      </c>
      <c r="Y132" s="249" t="e">
        <f>SUM(Y122:Y131)</f>
        <v>#DIV/0!</v>
      </c>
      <c r="Z132" s="250" t="e">
        <f t="shared" si="62"/>
        <v>#DIV/0!</v>
      </c>
      <c r="AA132" s="251" t="e">
        <f t="shared" si="62"/>
        <v>#DIV/0!</v>
      </c>
      <c r="AB132" s="249" t="e">
        <f>AA132/80</f>
        <v>#DIV/0!</v>
      </c>
      <c r="AC132" s="272"/>
      <c r="AD132" s="272"/>
      <c r="AE132" s="272"/>
      <c r="AH132" s="273"/>
      <c r="AI132" s="272"/>
      <c r="AJ132" s="272"/>
      <c r="AK132" s="272"/>
    </row>
    <row r="133" spans="1:37" x14ac:dyDescent="0.2">
      <c r="A133" s="274"/>
      <c r="B133" s="275"/>
      <c r="C133" s="276"/>
      <c r="D133" s="276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5"/>
      <c r="W133" s="235"/>
      <c r="X133" s="235"/>
      <c r="Y133" s="235"/>
      <c r="Z133" s="236"/>
      <c r="AA133" s="277"/>
      <c r="AB133" s="266"/>
    </row>
    <row r="134" spans="1:37" ht="26.25" x14ac:dyDescent="0.4">
      <c r="A134" s="239" t="s">
        <v>3</v>
      </c>
      <c r="B134" s="254"/>
      <c r="C134" s="235"/>
      <c r="D134" s="235"/>
      <c r="E134" s="235"/>
      <c r="F134" s="235"/>
      <c r="G134" s="235"/>
      <c r="H134" s="235"/>
      <c r="I134" s="455"/>
      <c r="J134" s="455"/>
      <c r="K134" s="45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  <c r="X134" s="235"/>
      <c r="Y134" s="235"/>
      <c r="Z134" s="236"/>
      <c r="AA134" s="277"/>
      <c r="AB134" s="266"/>
    </row>
    <row r="135" spans="1:37" ht="26.25" x14ac:dyDescent="0.4">
      <c r="A135" s="239" t="s">
        <v>115</v>
      </c>
      <c r="B135" s="254"/>
      <c r="C135" s="235"/>
      <c r="D135" s="235"/>
      <c r="E135" s="235"/>
      <c r="F135" s="235"/>
      <c r="G135" s="235"/>
      <c r="H135" s="278"/>
      <c r="I135" s="259"/>
      <c r="J135" s="259"/>
      <c r="K135" s="259"/>
      <c r="L135" s="259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6"/>
      <c r="AA135" s="277"/>
      <c r="AB135" s="266"/>
    </row>
    <row r="136" spans="1:37" ht="37.5" x14ac:dyDescent="0.3">
      <c r="A136" s="256" t="s">
        <v>135</v>
      </c>
      <c r="B136" s="254"/>
      <c r="C136" s="235"/>
      <c r="D136" s="235"/>
      <c r="E136" s="235"/>
      <c r="F136" s="235"/>
      <c r="G136" s="235"/>
      <c r="H136" s="278"/>
      <c r="I136" s="279"/>
      <c r="J136" s="279"/>
      <c r="K136" s="279"/>
      <c r="L136" s="279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6"/>
      <c r="AA136" s="277"/>
      <c r="AB136" s="266"/>
    </row>
    <row r="137" spans="1:37" s="286" customFormat="1" ht="15.75" x14ac:dyDescent="0.25">
      <c r="A137" s="280" t="s">
        <v>116</v>
      </c>
      <c r="B137" s="281"/>
      <c r="C137" s="282"/>
      <c r="D137" s="282"/>
      <c r="E137" s="282"/>
      <c r="F137" s="282"/>
      <c r="G137" s="282"/>
      <c r="H137" s="278"/>
      <c r="I137" s="279"/>
      <c r="J137" s="279"/>
      <c r="K137" s="279"/>
      <c r="L137" s="279"/>
      <c r="M137" s="282"/>
      <c r="N137" s="282"/>
      <c r="O137" s="282"/>
      <c r="P137" s="282"/>
      <c r="Q137" s="282"/>
      <c r="R137" s="282"/>
      <c r="S137" s="282"/>
      <c r="T137" s="282"/>
      <c r="U137" s="282"/>
      <c r="V137" s="282"/>
      <c r="W137" s="282"/>
      <c r="X137" s="282"/>
      <c r="Y137" s="282"/>
      <c r="Z137" s="283"/>
      <c r="AA137" s="284"/>
      <c r="AB137" s="285"/>
    </row>
    <row r="138" spans="1:37" x14ac:dyDescent="0.2">
      <c r="A138" s="213">
        <f>A$8</f>
        <v>0</v>
      </c>
      <c r="B138" s="206"/>
      <c r="C138" s="207"/>
      <c r="D138" s="207"/>
      <c r="E138" s="207"/>
      <c r="F138" s="207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87"/>
      <c r="R138" s="288"/>
      <c r="S138" s="218"/>
      <c r="T138" s="218"/>
      <c r="U138" s="218"/>
      <c r="V138" s="218"/>
      <c r="W138" s="218"/>
      <c r="X138" s="218"/>
      <c r="Y138" s="218"/>
      <c r="Z138" s="219"/>
      <c r="AA138" s="289"/>
      <c r="AB138" s="266"/>
    </row>
    <row r="139" spans="1:37" x14ac:dyDescent="0.2">
      <c r="A139" s="213">
        <f>A$9</f>
        <v>0</v>
      </c>
      <c r="B139" s="206"/>
      <c r="C139" s="207"/>
      <c r="D139" s="207"/>
      <c r="E139" s="207"/>
      <c r="F139" s="207"/>
      <c r="G139" s="218"/>
      <c r="H139" s="218"/>
      <c r="I139" s="218"/>
      <c r="J139" s="218"/>
      <c r="K139" s="218"/>
      <c r="L139" s="218"/>
      <c r="M139" s="218"/>
      <c r="N139" s="218"/>
      <c r="O139" s="218"/>
      <c r="P139" s="218"/>
      <c r="Q139" s="290"/>
      <c r="R139" s="291"/>
      <c r="S139" s="218"/>
      <c r="T139" s="218"/>
      <c r="U139" s="218"/>
      <c r="V139" s="218"/>
      <c r="W139" s="218"/>
      <c r="X139" s="218"/>
      <c r="Y139" s="218"/>
      <c r="Z139" s="219"/>
      <c r="AA139" s="289"/>
      <c r="AB139" s="266"/>
    </row>
    <row r="140" spans="1:37" x14ac:dyDescent="0.2">
      <c r="A140" s="213">
        <f>A$10</f>
        <v>0</v>
      </c>
      <c r="B140" s="206"/>
      <c r="C140" s="207"/>
      <c r="D140" s="207"/>
      <c r="E140" s="207"/>
      <c r="F140" s="207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90"/>
      <c r="R140" s="291"/>
      <c r="S140" s="218"/>
      <c r="T140" s="218"/>
      <c r="U140" s="218"/>
      <c r="V140" s="218"/>
      <c r="W140" s="218"/>
      <c r="X140" s="218"/>
      <c r="Y140" s="218"/>
      <c r="Z140" s="219"/>
      <c r="AA140" s="289"/>
      <c r="AB140" s="266"/>
    </row>
    <row r="141" spans="1:37" x14ac:dyDescent="0.2">
      <c r="A141" s="213">
        <f>A$11</f>
        <v>0</v>
      </c>
      <c r="B141" s="206"/>
      <c r="C141" s="207"/>
      <c r="D141" s="207"/>
      <c r="E141" s="207"/>
      <c r="F141" s="207"/>
      <c r="G141" s="218"/>
      <c r="H141" s="218"/>
      <c r="I141" s="218"/>
      <c r="J141" s="218"/>
      <c r="K141" s="218"/>
      <c r="L141" s="218"/>
      <c r="M141" s="218"/>
      <c r="N141" s="218"/>
      <c r="O141" s="218"/>
      <c r="P141" s="218"/>
      <c r="Q141" s="290"/>
      <c r="R141" s="291"/>
      <c r="S141" s="218"/>
      <c r="T141" s="218"/>
      <c r="U141" s="218"/>
      <c r="V141" s="218"/>
      <c r="W141" s="218"/>
      <c r="X141" s="218"/>
      <c r="Y141" s="218"/>
      <c r="Z141" s="219"/>
      <c r="AA141" s="289"/>
      <c r="AB141" s="266"/>
    </row>
    <row r="142" spans="1:37" x14ac:dyDescent="0.2">
      <c r="A142" s="213">
        <f>A$12</f>
        <v>0</v>
      </c>
      <c r="B142" s="206"/>
      <c r="C142" s="207"/>
      <c r="D142" s="207"/>
      <c r="E142" s="207"/>
      <c r="F142" s="207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90"/>
      <c r="R142" s="291"/>
      <c r="S142" s="218"/>
      <c r="T142" s="218"/>
      <c r="U142" s="218"/>
      <c r="V142" s="218"/>
      <c r="W142" s="218"/>
      <c r="X142" s="218"/>
      <c r="Y142" s="218"/>
      <c r="Z142" s="219"/>
      <c r="AA142" s="289"/>
      <c r="AB142" s="266"/>
    </row>
    <row r="143" spans="1:37" x14ac:dyDescent="0.2">
      <c r="A143" s="213">
        <f>A$13</f>
        <v>0</v>
      </c>
      <c r="B143" s="206"/>
      <c r="C143" s="207"/>
      <c r="D143" s="207"/>
      <c r="E143" s="207"/>
      <c r="F143" s="207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90"/>
      <c r="R143" s="291"/>
      <c r="S143" s="218"/>
      <c r="T143" s="218"/>
      <c r="U143" s="218"/>
      <c r="V143" s="218"/>
      <c r="W143" s="218"/>
      <c r="X143" s="218"/>
      <c r="Y143" s="218"/>
      <c r="Z143" s="219"/>
      <c r="AA143" s="289"/>
      <c r="AB143" s="266"/>
    </row>
    <row r="144" spans="1:37" x14ac:dyDescent="0.2">
      <c r="A144" s="213">
        <f>A$14</f>
        <v>0</v>
      </c>
      <c r="B144" s="206"/>
      <c r="C144" s="207"/>
      <c r="D144" s="207"/>
      <c r="E144" s="207"/>
      <c r="F144" s="207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90"/>
      <c r="R144" s="291"/>
      <c r="S144" s="218"/>
      <c r="T144" s="218"/>
      <c r="U144" s="218"/>
      <c r="V144" s="218"/>
      <c r="W144" s="218"/>
      <c r="X144" s="218"/>
      <c r="Y144" s="218"/>
      <c r="Z144" s="219"/>
      <c r="AA144" s="289"/>
      <c r="AB144" s="266"/>
    </row>
    <row r="145" spans="1:28" x14ac:dyDescent="0.2">
      <c r="A145" s="213">
        <f>A$15</f>
        <v>0</v>
      </c>
      <c r="B145" s="206"/>
      <c r="C145" s="207"/>
      <c r="D145" s="207"/>
      <c r="E145" s="207"/>
      <c r="F145" s="207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290"/>
      <c r="R145" s="291"/>
      <c r="S145" s="218"/>
      <c r="T145" s="218"/>
      <c r="U145" s="218"/>
      <c r="V145" s="218"/>
      <c r="W145" s="218"/>
      <c r="X145" s="218"/>
      <c r="Y145" s="218"/>
      <c r="Z145" s="219"/>
      <c r="AA145" s="289"/>
      <c r="AB145" s="266"/>
    </row>
    <row r="146" spans="1:28" x14ac:dyDescent="0.2">
      <c r="A146" s="213">
        <f>A$16</f>
        <v>0</v>
      </c>
      <c r="B146" s="220"/>
      <c r="C146" s="218"/>
      <c r="D146" s="218"/>
      <c r="E146" s="218"/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90"/>
      <c r="R146" s="291"/>
      <c r="S146" s="218"/>
      <c r="T146" s="218"/>
      <c r="U146" s="218"/>
      <c r="V146" s="218"/>
      <c r="W146" s="218"/>
      <c r="X146" s="218"/>
      <c r="Y146" s="218"/>
      <c r="Z146" s="219"/>
      <c r="AA146" s="289"/>
      <c r="AB146" s="266"/>
    </row>
    <row r="147" spans="1:28" x14ac:dyDescent="0.2">
      <c r="A147" s="213">
        <f>A$17</f>
        <v>0</v>
      </c>
      <c r="B147" s="220"/>
      <c r="C147" s="218"/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90"/>
      <c r="R147" s="291"/>
      <c r="S147" s="218"/>
      <c r="T147" s="218"/>
      <c r="U147" s="218"/>
      <c r="V147" s="218"/>
      <c r="W147" s="218"/>
      <c r="X147" s="218"/>
      <c r="Y147" s="218"/>
      <c r="Z147" s="219"/>
      <c r="AA147" s="289"/>
      <c r="AB147" s="266"/>
    </row>
    <row r="148" spans="1:28" s="286" customFormat="1" ht="15.75" x14ac:dyDescent="0.25">
      <c r="A148" s="280" t="s">
        <v>4</v>
      </c>
      <c r="B148" s="292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4"/>
      <c r="R148" s="295"/>
      <c r="S148" s="293"/>
      <c r="T148" s="293"/>
      <c r="U148" s="293"/>
      <c r="V148" s="293"/>
      <c r="W148" s="293"/>
      <c r="X148" s="293"/>
      <c r="Y148" s="293"/>
      <c r="Z148" s="296"/>
      <c r="AA148" s="284"/>
      <c r="AB148" s="285"/>
    </row>
    <row r="149" spans="1:28" x14ac:dyDescent="0.2">
      <c r="A149" s="213">
        <f>A$8</f>
        <v>0</v>
      </c>
      <c r="B149" s="206"/>
      <c r="C149" s="207"/>
      <c r="D149" s="207"/>
      <c r="E149" s="207"/>
      <c r="F149" s="207"/>
      <c r="G149" s="218"/>
      <c r="H149" s="218"/>
      <c r="I149" s="218"/>
      <c r="J149" s="218"/>
      <c r="K149" s="218"/>
      <c r="L149" s="218"/>
      <c r="M149" s="218"/>
      <c r="N149" s="218"/>
      <c r="O149" s="218"/>
      <c r="P149" s="218"/>
      <c r="Q149" s="290"/>
      <c r="R149" s="291"/>
      <c r="S149" s="218"/>
      <c r="T149" s="218"/>
      <c r="U149" s="218"/>
      <c r="V149" s="218"/>
      <c r="W149" s="218"/>
      <c r="X149" s="218"/>
      <c r="Y149" s="218"/>
      <c r="Z149" s="219"/>
      <c r="AA149" s="289"/>
      <c r="AB149" s="266"/>
    </row>
    <row r="150" spans="1:28" x14ac:dyDescent="0.2">
      <c r="A150" s="213">
        <f>A$9</f>
        <v>0</v>
      </c>
      <c r="B150" s="206"/>
      <c r="C150" s="207"/>
      <c r="D150" s="207"/>
      <c r="E150" s="207"/>
      <c r="F150" s="207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90"/>
      <c r="R150" s="291"/>
      <c r="S150" s="218"/>
      <c r="T150" s="218"/>
      <c r="U150" s="218"/>
      <c r="V150" s="218"/>
      <c r="W150" s="218"/>
      <c r="X150" s="218"/>
      <c r="Y150" s="218"/>
      <c r="Z150" s="219"/>
      <c r="AA150" s="289"/>
      <c r="AB150" s="266"/>
    </row>
    <row r="151" spans="1:28" x14ac:dyDescent="0.2">
      <c r="A151" s="213">
        <f>A$10</f>
        <v>0</v>
      </c>
      <c r="B151" s="206"/>
      <c r="C151" s="207"/>
      <c r="D151" s="207"/>
      <c r="E151" s="207"/>
      <c r="F151" s="207"/>
      <c r="G151" s="218"/>
      <c r="H151" s="218"/>
      <c r="I151" s="218"/>
      <c r="J151" s="218"/>
      <c r="K151" s="218"/>
      <c r="L151" s="218"/>
      <c r="M151" s="218"/>
      <c r="N151" s="218"/>
      <c r="O151" s="218"/>
      <c r="P151" s="218"/>
      <c r="Q151" s="290"/>
      <c r="R151" s="291"/>
      <c r="S151" s="218"/>
      <c r="T151" s="218"/>
      <c r="U151" s="218"/>
      <c r="V151" s="218"/>
      <c r="W151" s="218"/>
      <c r="X151" s="218"/>
      <c r="Y151" s="218"/>
      <c r="Z151" s="219"/>
      <c r="AA151" s="289"/>
      <c r="AB151" s="266"/>
    </row>
    <row r="152" spans="1:28" x14ac:dyDescent="0.2">
      <c r="A152" s="213">
        <f>A$11</f>
        <v>0</v>
      </c>
      <c r="B152" s="206"/>
      <c r="C152" s="207"/>
      <c r="D152" s="207"/>
      <c r="E152" s="207"/>
      <c r="F152" s="207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90"/>
      <c r="R152" s="291"/>
      <c r="S152" s="218"/>
      <c r="T152" s="218"/>
      <c r="U152" s="218"/>
      <c r="V152" s="218"/>
      <c r="W152" s="218"/>
      <c r="X152" s="218"/>
      <c r="Y152" s="218"/>
      <c r="Z152" s="219"/>
      <c r="AA152" s="289"/>
      <c r="AB152" s="266"/>
    </row>
    <row r="153" spans="1:28" x14ac:dyDescent="0.2">
      <c r="A153" s="213">
        <f>A$12</f>
        <v>0</v>
      </c>
      <c r="B153" s="206"/>
      <c r="C153" s="207"/>
      <c r="D153" s="207"/>
      <c r="E153" s="207"/>
      <c r="F153" s="207"/>
      <c r="G153" s="218"/>
      <c r="H153" s="218"/>
      <c r="I153" s="218"/>
      <c r="J153" s="218"/>
      <c r="K153" s="218"/>
      <c r="L153" s="218"/>
      <c r="M153" s="218"/>
      <c r="N153" s="218"/>
      <c r="O153" s="218"/>
      <c r="P153" s="218"/>
      <c r="Q153" s="290"/>
      <c r="R153" s="291"/>
      <c r="S153" s="218"/>
      <c r="T153" s="218"/>
      <c r="U153" s="218"/>
      <c r="V153" s="218"/>
      <c r="W153" s="218"/>
      <c r="X153" s="218"/>
      <c r="Y153" s="218"/>
      <c r="Z153" s="219"/>
      <c r="AA153" s="289"/>
      <c r="AB153" s="266"/>
    </row>
    <row r="154" spans="1:28" x14ac:dyDescent="0.2">
      <c r="A154" s="213">
        <f>A$13</f>
        <v>0</v>
      </c>
      <c r="B154" s="206"/>
      <c r="C154" s="207"/>
      <c r="D154" s="207"/>
      <c r="E154" s="207"/>
      <c r="F154" s="207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90"/>
      <c r="R154" s="291"/>
      <c r="S154" s="218"/>
      <c r="T154" s="218"/>
      <c r="U154" s="218"/>
      <c r="V154" s="218"/>
      <c r="W154" s="218"/>
      <c r="X154" s="218"/>
      <c r="Y154" s="218"/>
      <c r="Z154" s="219"/>
      <c r="AA154" s="289"/>
      <c r="AB154" s="266"/>
    </row>
    <row r="155" spans="1:28" x14ac:dyDescent="0.2">
      <c r="A155" s="213">
        <f>A$14</f>
        <v>0</v>
      </c>
      <c r="B155" s="206"/>
      <c r="C155" s="207"/>
      <c r="D155" s="207"/>
      <c r="E155" s="207"/>
      <c r="F155" s="207"/>
      <c r="G155" s="218"/>
      <c r="H155" s="218"/>
      <c r="I155" s="218"/>
      <c r="J155" s="218"/>
      <c r="K155" s="218"/>
      <c r="L155" s="218"/>
      <c r="M155" s="218"/>
      <c r="N155" s="218"/>
      <c r="O155" s="218"/>
      <c r="P155" s="218"/>
      <c r="Q155" s="290"/>
      <c r="R155" s="291"/>
      <c r="S155" s="218"/>
      <c r="T155" s="218"/>
      <c r="U155" s="218"/>
      <c r="V155" s="218"/>
      <c r="W155" s="218"/>
      <c r="X155" s="218"/>
      <c r="Y155" s="218"/>
      <c r="Z155" s="219"/>
      <c r="AA155" s="289"/>
      <c r="AB155" s="266"/>
    </row>
    <row r="156" spans="1:28" x14ac:dyDescent="0.2">
      <c r="A156" s="213">
        <f>A$15</f>
        <v>0</v>
      </c>
      <c r="B156" s="206"/>
      <c r="C156" s="207"/>
      <c r="D156" s="207"/>
      <c r="E156" s="207"/>
      <c r="F156" s="207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90"/>
      <c r="R156" s="291"/>
      <c r="S156" s="218"/>
      <c r="T156" s="218"/>
      <c r="U156" s="218"/>
      <c r="V156" s="218"/>
      <c r="W156" s="218"/>
      <c r="X156" s="218"/>
      <c r="Y156" s="218"/>
      <c r="Z156" s="219"/>
      <c r="AA156" s="289"/>
      <c r="AB156" s="266"/>
    </row>
    <row r="157" spans="1:28" x14ac:dyDescent="0.2">
      <c r="A157" s="213">
        <f>A$16</f>
        <v>0</v>
      </c>
      <c r="B157" s="220"/>
      <c r="C157" s="218"/>
      <c r="D157" s="218"/>
      <c r="E157" s="218"/>
      <c r="F157" s="218"/>
      <c r="G157" s="218"/>
      <c r="H157" s="218"/>
      <c r="I157" s="218"/>
      <c r="J157" s="218"/>
      <c r="K157" s="218"/>
      <c r="L157" s="218"/>
      <c r="M157" s="218"/>
      <c r="N157" s="218"/>
      <c r="O157" s="218"/>
      <c r="P157" s="218"/>
      <c r="Q157" s="290"/>
      <c r="R157" s="291"/>
      <c r="S157" s="218"/>
      <c r="T157" s="218"/>
      <c r="U157" s="218"/>
      <c r="V157" s="218"/>
      <c r="W157" s="218"/>
      <c r="X157" s="218"/>
      <c r="Y157" s="218"/>
      <c r="Z157" s="219"/>
      <c r="AA157" s="289"/>
      <c r="AB157" s="266"/>
    </row>
    <row r="158" spans="1:28" x14ac:dyDescent="0.2">
      <c r="A158" s="213">
        <f>A$17</f>
        <v>0</v>
      </c>
      <c r="B158" s="220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90"/>
      <c r="R158" s="291"/>
      <c r="S158" s="218"/>
      <c r="T158" s="218"/>
      <c r="U158" s="218"/>
      <c r="V158" s="218"/>
      <c r="W158" s="218"/>
      <c r="X158" s="218"/>
      <c r="Y158" s="218"/>
      <c r="Z158" s="219"/>
      <c r="AA158" s="289"/>
      <c r="AB158" s="266"/>
    </row>
    <row r="159" spans="1:28" x14ac:dyDescent="0.2">
      <c r="A159" s="257"/>
      <c r="B159" s="254"/>
      <c r="C159" s="235"/>
      <c r="D159" s="235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90"/>
      <c r="R159" s="291"/>
      <c r="S159" s="235"/>
      <c r="T159" s="235"/>
      <c r="U159" s="235"/>
      <c r="V159" s="235"/>
      <c r="W159" s="235"/>
      <c r="X159" s="235"/>
      <c r="Y159" s="235"/>
      <c r="Z159" s="236"/>
      <c r="AA159" s="277"/>
      <c r="AB159" s="266"/>
    </row>
    <row r="160" spans="1:28" ht="26.25" x14ac:dyDescent="0.4">
      <c r="A160" s="239" t="s">
        <v>36</v>
      </c>
      <c r="B160" s="254"/>
      <c r="C160" s="235"/>
      <c r="D160" s="235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90"/>
      <c r="R160" s="291"/>
      <c r="S160" s="235"/>
      <c r="T160" s="235"/>
      <c r="U160" s="235"/>
      <c r="V160" s="235"/>
      <c r="W160" s="235"/>
      <c r="X160" s="235"/>
      <c r="Y160" s="235"/>
      <c r="Z160" s="236"/>
      <c r="AA160" s="277"/>
      <c r="AB160" s="266"/>
    </row>
    <row r="161" spans="1:28" ht="37.5" x14ac:dyDescent="0.3">
      <c r="A161" s="256" t="s">
        <v>163</v>
      </c>
      <c r="B161" s="254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90"/>
      <c r="R161" s="291"/>
      <c r="S161" s="235"/>
      <c r="T161" s="235"/>
      <c r="U161" s="235"/>
      <c r="V161" s="235"/>
      <c r="W161" s="235"/>
      <c r="X161" s="235"/>
      <c r="Y161" s="235"/>
      <c r="Z161" s="236"/>
      <c r="AA161" s="277"/>
      <c r="AB161" s="266"/>
    </row>
    <row r="162" spans="1:28" x14ac:dyDescent="0.2">
      <c r="A162" s="213">
        <f>A$8</f>
        <v>0</v>
      </c>
      <c r="B162" s="206"/>
      <c r="C162" s="207"/>
      <c r="D162" s="207"/>
      <c r="E162" s="207"/>
      <c r="F162" s="207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90"/>
      <c r="R162" s="291"/>
      <c r="S162" s="214"/>
      <c r="T162" s="214"/>
      <c r="U162" s="214"/>
      <c r="V162" s="214"/>
      <c r="W162" s="214"/>
      <c r="X162" s="214"/>
      <c r="Y162" s="214"/>
      <c r="Z162" s="215"/>
      <c r="AA162" s="289"/>
      <c r="AB162" s="266"/>
    </row>
    <row r="163" spans="1:28" x14ac:dyDescent="0.2">
      <c r="A163" s="213">
        <f>A$9</f>
        <v>0</v>
      </c>
      <c r="B163" s="206"/>
      <c r="C163" s="207"/>
      <c r="D163" s="207"/>
      <c r="E163" s="207"/>
      <c r="F163" s="207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90"/>
      <c r="R163" s="291"/>
      <c r="S163" s="214"/>
      <c r="T163" s="214"/>
      <c r="U163" s="214"/>
      <c r="V163" s="214"/>
      <c r="W163" s="214"/>
      <c r="X163" s="214"/>
      <c r="Y163" s="214"/>
      <c r="Z163" s="215"/>
      <c r="AA163" s="289"/>
      <c r="AB163" s="266"/>
    </row>
    <row r="164" spans="1:28" x14ac:dyDescent="0.2">
      <c r="A164" s="213">
        <f>A$10</f>
        <v>0</v>
      </c>
      <c r="B164" s="206"/>
      <c r="C164" s="207"/>
      <c r="D164" s="207"/>
      <c r="E164" s="207"/>
      <c r="F164" s="207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90"/>
      <c r="R164" s="291"/>
      <c r="S164" s="214"/>
      <c r="T164" s="214"/>
      <c r="U164" s="214"/>
      <c r="V164" s="214"/>
      <c r="W164" s="214"/>
      <c r="X164" s="214"/>
      <c r="Y164" s="214"/>
      <c r="Z164" s="215"/>
      <c r="AA164" s="289"/>
      <c r="AB164" s="266"/>
    </row>
    <row r="165" spans="1:28" x14ac:dyDescent="0.2">
      <c r="A165" s="213">
        <f>A$11</f>
        <v>0</v>
      </c>
      <c r="B165" s="206"/>
      <c r="C165" s="207"/>
      <c r="D165" s="207"/>
      <c r="E165" s="207"/>
      <c r="F165" s="207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90"/>
      <c r="R165" s="291"/>
      <c r="S165" s="214"/>
      <c r="T165" s="214"/>
      <c r="U165" s="214"/>
      <c r="V165" s="214"/>
      <c r="W165" s="214"/>
      <c r="X165" s="214"/>
      <c r="Y165" s="214"/>
      <c r="Z165" s="215"/>
      <c r="AA165" s="289"/>
      <c r="AB165" s="266"/>
    </row>
    <row r="166" spans="1:28" x14ac:dyDescent="0.2">
      <c r="A166" s="213">
        <f>A$12</f>
        <v>0</v>
      </c>
      <c r="B166" s="206"/>
      <c r="C166" s="207"/>
      <c r="D166" s="207"/>
      <c r="E166" s="207"/>
      <c r="F166" s="207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90"/>
      <c r="R166" s="291"/>
      <c r="S166" s="214"/>
      <c r="T166" s="214"/>
      <c r="U166" s="214"/>
      <c r="V166" s="214"/>
      <c r="W166" s="214"/>
      <c r="X166" s="214"/>
      <c r="Y166" s="214"/>
      <c r="Z166" s="215"/>
      <c r="AA166" s="289"/>
      <c r="AB166" s="266"/>
    </row>
    <row r="167" spans="1:28" x14ac:dyDescent="0.2">
      <c r="A167" s="213">
        <f>A$13</f>
        <v>0</v>
      </c>
      <c r="B167" s="206"/>
      <c r="C167" s="207"/>
      <c r="D167" s="207"/>
      <c r="E167" s="207"/>
      <c r="F167" s="207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90"/>
      <c r="R167" s="291"/>
      <c r="S167" s="214"/>
      <c r="T167" s="214"/>
      <c r="U167" s="214"/>
      <c r="V167" s="214"/>
      <c r="W167" s="214"/>
      <c r="X167" s="214"/>
      <c r="Y167" s="214"/>
      <c r="Z167" s="215"/>
      <c r="AA167" s="289"/>
      <c r="AB167" s="266"/>
    </row>
    <row r="168" spans="1:28" x14ac:dyDescent="0.2">
      <c r="A168" s="213">
        <f>A$14</f>
        <v>0</v>
      </c>
      <c r="B168" s="206"/>
      <c r="C168" s="207"/>
      <c r="D168" s="207"/>
      <c r="E168" s="207"/>
      <c r="F168" s="207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90"/>
      <c r="R168" s="291"/>
      <c r="S168" s="214"/>
      <c r="T168" s="214"/>
      <c r="U168" s="214"/>
      <c r="V168" s="214"/>
      <c r="W168" s="214"/>
      <c r="X168" s="214"/>
      <c r="Y168" s="214"/>
      <c r="Z168" s="215"/>
      <c r="AA168" s="289"/>
      <c r="AB168" s="266"/>
    </row>
    <row r="169" spans="1:28" x14ac:dyDescent="0.2">
      <c r="A169" s="213">
        <f>A$15</f>
        <v>0</v>
      </c>
      <c r="B169" s="206"/>
      <c r="C169" s="207"/>
      <c r="D169" s="207"/>
      <c r="E169" s="207"/>
      <c r="F169" s="207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90"/>
      <c r="R169" s="291"/>
      <c r="S169" s="214"/>
      <c r="T169" s="214"/>
      <c r="U169" s="214"/>
      <c r="V169" s="214"/>
      <c r="W169" s="214"/>
      <c r="X169" s="214"/>
      <c r="Y169" s="214"/>
      <c r="Z169" s="215"/>
      <c r="AA169" s="289"/>
      <c r="AB169" s="266"/>
    </row>
    <row r="170" spans="1:28" x14ac:dyDescent="0.2">
      <c r="A170" s="213">
        <f>A$16</f>
        <v>0</v>
      </c>
      <c r="B170" s="221"/>
      <c r="C170" s="214"/>
      <c r="D170" s="214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90"/>
      <c r="R170" s="291"/>
      <c r="S170" s="214"/>
      <c r="T170" s="214"/>
      <c r="U170" s="214"/>
      <c r="V170" s="214"/>
      <c r="W170" s="214"/>
      <c r="X170" s="214"/>
      <c r="Y170" s="214"/>
      <c r="Z170" s="215"/>
      <c r="AA170" s="289"/>
      <c r="AB170" s="266"/>
    </row>
    <row r="171" spans="1:28" x14ac:dyDescent="0.2">
      <c r="A171" s="213">
        <f>A$17</f>
        <v>0</v>
      </c>
      <c r="B171" s="221"/>
      <c r="C171" s="214"/>
      <c r="D171" s="214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90"/>
      <c r="R171" s="291"/>
      <c r="S171" s="214"/>
      <c r="T171" s="214"/>
      <c r="U171" s="214"/>
      <c r="V171" s="214"/>
      <c r="W171" s="214"/>
      <c r="X171" s="214"/>
      <c r="Y171" s="214"/>
      <c r="Z171" s="215"/>
      <c r="AA171" s="289"/>
      <c r="AB171" s="266"/>
    </row>
    <row r="172" spans="1:28" x14ac:dyDescent="0.2">
      <c r="A172" s="257"/>
      <c r="B172" s="254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90"/>
      <c r="R172" s="291"/>
      <c r="S172" s="235"/>
      <c r="T172" s="235"/>
      <c r="U172" s="235"/>
      <c r="V172" s="235"/>
      <c r="W172" s="235"/>
      <c r="X172" s="235"/>
      <c r="Y172" s="235"/>
      <c r="Z172" s="236"/>
      <c r="AA172" s="277"/>
      <c r="AB172" s="266"/>
    </row>
    <row r="173" spans="1:28" ht="50.25" customHeight="1" x14ac:dyDescent="0.4">
      <c r="A173" s="239" t="s">
        <v>117</v>
      </c>
      <c r="B173" s="254"/>
      <c r="C173" s="235"/>
      <c r="D173" s="235"/>
      <c r="E173" s="235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90"/>
      <c r="R173" s="291"/>
      <c r="S173" s="235"/>
      <c r="T173" s="235"/>
      <c r="U173" s="235"/>
      <c r="V173" s="235"/>
      <c r="W173" s="235"/>
      <c r="X173" s="235"/>
      <c r="Y173" s="235"/>
      <c r="Z173" s="236"/>
      <c r="AA173" s="277"/>
      <c r="AB173" s="266"/>
    </row>
    <row r="174" spans="1:28" ht="21" customHeight="1" x14ac:dyDescent="0.3">
      <c r="A174" s="256" t="s">
        <v>136</v>
      </c>
      <c r="B174" s="254"/>
      <c r="C174" s="235"/>
      <c r="D174" s="235"/>
      <c r="E174" s="235"/>
      <c r="F174" s="235"/>
      <c r="G174" s="235"/>
      <c r="H174" s="235"/>
      <c r="I174" s="235"/>
      <c r="J174" s="235"/>
      <c r="K174" s="235"/>
      <c r="L174" s="235"/>
      <c r="M174" s="235"/>
      <c r="N174" s="235"/>
      <c r="O174" s="235"/>
      <c r="P174" s="235"/>
      <c r="Q174" s="290"/>
      <c r="R174" s="291"/>
      <c r="S174" s="235"/>
      <c r="T174" s="235"/>
      <c r="U174" s="235"/>
      <c r="V174" s="235"/>
      <c r="W174" s="235"/>
      <c r="X174" s="235"/>
      <c r="Y174" s="235"/>
      <c r="Z174" s="236"/>
      <c r="AA174" s="277"/>
      <c r="AB174" s="266"/>
    </row>
    <row r="175" spans="1:28" x14ac:dyDescent="0.2">
      <c r="A175" s="213">
        <f>A$8</f>
        <v>0</v>
      </c>
      <c r="B175" s="206"/>
      <c r="C175" s="207"/>
      <c r="D175" s="207"/>
      <c r="E175" s="207"/>
      <c r="F175" s="207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90"/>
      <c r="R175" s="291"/>
      <c r="S175" s="218"/>
      <c r="T175" s="218"/>
      <c r="U175" s="218"/>
      <c r="V175" s="218"/>
      <c r="W175" s="218"/>
      <c r="X175" s="218"/>
      <c r="Y175" s="218"/>
      <c r="Z175" s="219"/>
      <c r="AA175" s="289"/>
      <c r="AB175" s="266"/>
    </row>
    <row r="176" spans="1:28" x14ac:dyDescent="0.2">
      <c r="A176" s="213">
        <f>A$9</f>
        <v>0</v>
      </c>
      <c r="B176" s="206"/>
      <c r="C176" s="207"/>
      <c r="D176" s="207"/>
      <c r="E176" s="207"/>
      <c r="F176" s="207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90"/>
      <c r="R176" s="291"/>
      <c r="S176" s="218"/>
      <c r="T176" s="218"/>
      <c r="U176" s="218"/>
      <c r="V176" s="218"/>
      <c r="W176" s="218"/>
      <c r="X176" s="218"/>
      <c r="Y176" s="218"/>
      <c r="Z176" s="219"/>
      <c r="AA176" s="289"/>
      <c r="AB176" s="266"/>
    </row>
    <row r="177" spans="1:28" x14ac:dyDescent="0.2">
      <c r="A177" s="213">
        <f>A$10</f>
        <v>0</v>
      </c>
      <c r="B177" s="206"/>
      <c r="C177" s="207"/>
      <c r="D177" s="207"/>
      <c r="E177" s="207"/>
      <c r="F177" s="207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90"/>
      <c r="R177" s="291"/>
      <c r="S177" s="218"/>
      <c r="T177" s="218"/>
      <c r="U177" s="218"/>
      <c r="V177" s="218"/>
      <c r="W177" s="218"/>
      <c r="X177" s="218"/>
      <c r="Y177" s="218"/>
      <c r="Z177" s="219"/>
      <c r="AA177" s="289"/>
      <c r="AB177" s="266"/>
    </row>
    <row r="178" spans="1:28" x14ac:dyDescent="0.2">
      <c r="A178" s="213">
        <f>A$11</f>
        <v>0</v>
      </c>
      <c r="B178" s="206"/>
      <c r="C178" s="207"/>
      <c r="D178" s="207"/>
      <c r="E178" s="207"/>
      <c r="F178" s="207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90"/>
      <c r="R178" s="291"/>
      <c r="S178" s="218"/>
      <c r="T178" s="218"/>
      <c r="U178" s="218"/>
      <c r="V178" s="218"/>
      <c r="W178" s="218"/>
      <c r="X178" s="218"/>
      <c r="Y178" s="218"/>
      <c r="Z178" s="219"/>
      <c r="AA178" s="289"/>
      <c r="AB178" s="266"/>
    </row>
    <row r="179" spans="1:28" x14ac:dyDescent="0.2">
      <c r="A179" s="213">
        <f>A$12</f>
        <v>0</v>
      </c>
      <c r="B179" s="206"/>
      <c r="C179" s="207"/>
      <c r="D179" s="207"/>
      <c r="E179" s="207"/>
      <c r="F179" s="207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90"/>
      <c r="R179" s="291"/>
      <c r="S179" s="218"/>
      <c r="T179" s="218"/>
      <c r="U179" s="218"/>
      <c r="V179" s="218"/>
      <c r="W179" s="218"/>
      <c r="X179" s="218"/>
      <c r="Y179" s="218"/>
      <c r="Z179" s="219"/>
      <c r="AA179" s="289"/>
      <c r="AB179" s="266"/>
    </row>
    <row r="180" spans="1:28" x14ac:dyDescent="0.2">
      <c r="A180" s="213">
        <f>A$13</f>
        <v>0</v>
      </c>
      <c r="B180" s="206"/>
      <c r="C180" s="207"/>
      <c r="D180" s="207"/>
      <c r="E180" s="207"/>
      <c r="F180" s="207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90"/>
      <c r="R180" s="291"/>
      <c r="S180" s="218"/>
      <c r="T180" s="218"/>
      <c r="U180" s="218"/>
      <c r="V180" s="218"/>
      <c r="W180" s="218"/>
      <c r="X180" s="218"/>
      <c r="Y180" s="218"/>
      <c r="Z180" s="219"/>
      <c r="AA180" s="289"/>
      <c r="AB180" s="266"/>
    </row>
    <row r="181" spans="1:28" x14ac:dyDescent="0.2">
      <c r="A181" s="213">
        <f>A$14</f>
        <v>0</v>
      </c>
      <c r="B181" s="206"/>
      <c r="C181" s="207"/>
      <c r="D181" s="207"/>
      <c r="E181" s="207"/>
      <c r="F181" s="207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90"/>
      <c r="R181" s="291"/>
      <c r="S181" s="218"/>
      <c r="T181" s="218"/>
      <c r="U181" s="218"/>
      <c r="V181" s="218"/>
      <c r="W181" s="218"/>
      <c r="X181" s="218"/>
      <c r="Y181" s="218"/>
      <c r="Z181" s="219"/>
      <c r="AA181" s="289"/>
      <c r="AB181" s="266"/>
    </row>
    <row r="182" spans="1:28" x14ac:dyDescent="0.2">
      <c r="A182" s="213">
        <f>A$15</f>
        <v>0</v>
      </c>
      <c r="B182" s="206"/>
      <c r="C182" s="207"/>
      <c r="D182" s="207"/>
      <c r="E182" s="207"/>
      <c r="F182" s="207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90"/>
      <c r="R182" s="291"/>
      <c r="S182" s="218"/>
      <c r="T182" s="218"/>
      <c r="U182" s="218"/>
      <c r="V182" s="218"/>
      <c r="W182" s="218"/>
      <c r="X182" s="218"/>
      <c r="Y182" s="218"/>
      <c r="Z182" s="219"/>
      <c r="AA182" s="289"/>
      <c r="AB182" s="266"/>
    </row>
    <row r="183" spans="1:28" x14ac:dyDescent="0.2">
      <c r="A183" s="213">
        <f>A$16</f>
        <v>0</v>
      </c>
      <c r="B183" s="220"/>
      <c r="C183" s="218"/>
      <c r="D183" s="21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90"/>
      <c r="R183" s="291"/>
      <c r="S183" s="218"/>
      <c r="T183" s="218"/>
      <c r="U183" s="218"/>
      <c r="V183" s="218"/>
      <c r="W183" s="218"/>
      <c r="X183" s="218"/>
      <c r="Y183" s="218"/>
      <c r="Z183" s="219"/>
      <c r="AA183" s="289"/>
      <c r="AB183" s="266"/>
    </row>
    <row r="184" spans="1:28" x14ac:dyDescent="0.2">
      <c r="A184" s="213">
        <f>A$17</f>
        <v>0</v>
      </c>
      <c r="B184" s="220"/>
      <c r="C184" s="218"/>
      <c r="D184" s="218"/>
      <c r="E184" s="218"/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90"/>
      <c r="R184" s="291"/>
      <c r="S184" s="218"/>
      <c r="T184" s="218"/>
      <c r="U184" s="218"/>
      <c r="V184" s="218"/>
      <c r="W184" s="218"/>
      <c r="X184" s="218"/>
      <c r="Y184" s="218"/>
      <c r="Z184" s="219"/>
      <c r="AA184" s="289"/>
      <c r="AB184" s="266"/>
    </row>
    <row r="185" spans="1:28" x14ac:dyDescent="0.2">
      <c r="A185" s="257"/>
      <c r="B185" s="254"/>
      <c r="C185" s="235"/>
      <c r="D185" s="235"/>
      <c r="E185" s="235"/>
      <c r="F185" s="235"/>
      <c r="G185" s="235"/>
      <c r="H185" s="235"/>
      <c r="I185" s="235"/>
      <c r="J185" s="235"/>
      <c r="K185" s="235"/>
      <c r="L185" s="235"/>
      <c r="M185" s="235"/>
      <c r="N185" s="235"/>
      <c r="O185" s="235"/>
      <c r="P185" s="235"/>
      <c r="Q185" s="290"/>
      <c r="R185" s="291"/>
      <c r="S185" s="235"/>
      <c r="T185" s="235"/>
      <c r="U185" s="235"/>
      <c r="V185" s="235"/>
      <c r="W185" s="235"/>
      <c r="X185" s="235"/>
      <c r="Y185" s="235"/>
      <c r="Z185" s="236"/>
      <c r="AA185" s="277"/>
      <c r="AB185" s="266"/>
    </row>
    <row r="186" spans="1:28" ht="26.25" x14ac:dyDescent="0.4">
      <c r="A186" s="239" t="s">
        <v>37</v>
      </c>
      <c r="B186" s="254"/>
      <c r="C186" s="235"/>
      <c r="D186" s="235"/>
      <c r="E186" s="235"/>
      <c r="F186" s="235"/>
      <c r="G186" s="235"/>
      <c r="H186" s="235"/>
      <c r="I186" s="235"/>
      <c r="J186" s="235"/>
      <c r="K186" s="235"/>
      <c r="L186" s="235"/>
      <c r="M186" s="235"/>
      <c r="N186" s="235"/>
      <c r="O186" s="235"/>
      <c r="P186" s="235"/>
      <c r="Q186" s="290"/>
      <c r="R186" s="291"/>
      <c r="S186" s="235"/>
      <c r="T186" s="235"/>
      <c r="U186" s="235"/>
      <c r="V186" s="235"/>
      <c r="W186" s="235"/>
      <c r="X186" s="235"/>
      <c r="Y186" s="235"/>
      <c r="Z186" s="236"/>
      <c r="AA186" s="277"/>
      <c r="AB186" s="266"/>
    </row>
    <row r="187" spans="1:28" ht="23.25" customHeight="1" x14ac:dyDescent="0.3">
      <c r="A187" s="256" t="s">
        <v>71</v>
      </c>
      <c r="B187" s="254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90"/>
      <c r="R187" s="291"/>
      <c r="S187" s="235"/>
      <c r="T187" s="235"/>
      <c r="U187" s="235"/>
      <c r="V187" s="235"/>
      <c r="W187" s="235"/>
      <c r="X187" s="235"/>
      <c r="Y187" s="235"/>
      <c r="Z187" s="236"/>
      <c r="AA187" s="277"/>
      <c r="AB187" s="266"/>
    </row>
    <row r="188" spans="1:28" x14ac:dyDescent="0.2">
      <c r="A188" s="213">
        <f>A$8</f>
        <v>0</v>
      </c>
      <c r="B188" s="221"/>
      <c r="C188" s="214"/>
      <c r="D188" s="214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90"/>
      <c r="R188" s="291"/>
      <c r="S188" s="214"/>
      <c r="T188" s="214"/>
      <c r="U188" s="214"/>
      <c r="V188" s="214"/>
      <c r="W188" s="214"/>
      <c r="X188" s="214"/>
      <c r="Y188" s="214"/>
      <c r="Z188" s="215"/>
      <c r="AA188" s="289"/>
      <c r="AB188" s="266"/>
    </row>
    <row r="189" spans="1:28" x14ac:dyDescent="0.2">
      <c r="A189" s="213">
        <f>A$9</f>
        <v>0</v>
      </c>
      <c r="B189" s="221"/>
      <c r="C189" s="214"/>
      <c r="D189" s="214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90"/>
      <c r="R189" s="291"/>
      <c r="S189" s="214"/>
      <c r="T189" s="214"/>
      <c r="U189" s="214"/>
      <c r="V189" s="214"/>
      <c r="W189" s="214"/>
      <c r="X189" s="214"/>
      <c r="Y189" s="214"/>
      <c r="Z189" s="215"/>
      <c r="AA189" s="289"/>
      <c r="AB189" s="266"/>
    </row>
    <row r="190" spans="1:28" x14ac:dyDescent="0.2">
      <c r="A190" s="213">
        <f>A$10</f>
        <v>0</v>
      </c>
      <c r="B190" s="221"/>
      <c r="C190" s="214"/>
      <c r="D190" s="214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90"/>
      <c r="R190" s="291"/>
      <c r="S190" s="214"/>
      <c r="T190" s="214"/>
      <c r="U190" s="214"/>
      <c r="V190" s="214"/>
      <c r="W190" s="214"/>
      <c r="X190" s="214"/>
      <c r="Y190" s="214"/>
      <c r="Z190" s="215"/>
      <c r="AA190" s="289"/>
      <c r="AB190" s="266"/>
    </row>
    <row r="191" spans="1:28" x14ac:dyDescent="0.2">
      <c r="A191" s="213">
        <f>A$11</f>
        <v>0</v>
      </c>
      <c r="B191" s="221"/>
      <c r="C191" s="214"/>
      <c r="D191" s="214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90"/>
      <c r="R191" s="291"/>
      <c r="S191" s="214"/>
      <c r="T191" s="214"/>
      <c r="U191" s="214"/>
      <c r="V191" s="214"/>
      <c r="W191" s="214"/>
      <c r="X191" s="214"/>
      <c r="Y191" s="214"/>
      <c r="Z191" s="215"/>
      <c r="AA191" s="289"/>
      <c r="AB191" s="266"/>
    </row>
    <row r="192" spans="1:28" x14ac:dyDescent="0.2">
      <c r="A192" s="213">
        <f>A$12</f>
        <v>0</v>
      </c>
      <c r="B192" s="221"/>
      <c r="C192" s="214"/>
      <c r="D192" s="214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90"/>
      <c r="R192" s="291"/>
      <c r="S192" s="214"/>
      <c r="T192" s="214"/>
      <c r="U192" s="214"/>
      <c r="V192" s="214"/>
      <c r="W192" s="214"/>
      <c r="X192" s="214"/>
      <c r="Y192" s="214"/>
      <c r="Z192" s="215"/>
      <c r="AA192" s="289"/>
      <c r="AB192" s="266"/>
    </row>
    <row r="193" spans="1:28" x14ac:dyDescent="0.2">
      <c r="A193" s="213">
        <f>A$13</f>
        <v>0</v>
      </c>
      <c r="B193" s="221"/>
      <c r="C193" s="214"/>
      <c r="D193" s="214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90"/>
      <c r="R193" s="291"/>
      <c r="S193" s="214"/>
      <c r="T193" s="214"/>
      <c r="U193" s="214"/>
      <c r="V193" s="214"/>
      <c r="W193" s="214"/>
      <c r="X193" s="214"/>
      <c r="Y193" s="214"/>
      <c r="Z193" s="215"/>
      <c r="AA193" s="289"/>
      <c r="AB193" s="266"/>
    </row>
    <row r="194" spans="1:28" x14ac:dyDescent="0.2">
      <c r="A194" s="213">
        <f>A$14</f>
        <v>0</v>
      </c>
      <c r="B194" s="221"/>
      <c r="C194" s="214"/>
      <c r="D194" s="214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90"/>
      <c r="R194" s="291"/>
      <c r="S194" s="214"/>
      <c r="T194" s="214"/>
      <c r="U194" s="214"/>
      <c r="V194" s="214"/>
      <c r="W194" s="214"/>
      <c r="X194" s="214"/>
      <c r="Y194" s="214"/>
      <c r="Z194" s="215"/>
      <c r="AA194" s="289"/>
      <c r="AB194" s="266"/>
    </row>
    <row r="195" spans="1:28" x14ac:dyDescent="0.2">
      <c r="A195" s="213">
        <f>A$15</f>
        <v>0</v>
      </c>
      <c r="B195" s="221"/>
      <c r="C195" s="214"/>
      <c r="D195" s="214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90"/>
      <c r="R195" s="291"/>
      <c r="S195" s="214"/>
      <c r="T195" s="214"/>
      <c r="U195" s="214"/>
      <c r="V195" s="214"/>
      <c r="W195" s="214"/>
      <c r="X195" s="214"/>
      <c r="Y195" s="214"/>
      <c r="Z195" s="215"/>
      <c r="AA195" s="289"/>
      <c r="AB195" s="266"/>
    </row>
    <row r="196" spans="1:28" x14ac:dyDescent="0.2">
      <c r="A196" s="213">
        <f>A$16</f>
        <v>0</v>
      </c>
      <c r="B196" s="221"/>
      <c r="C196" s="214"/>
      <c r="D196" s="214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90"/>
      <c r="R196" s="291"/>
      <c r="S196" s="214"/>
      <c r="T196" s="214"/>
      <c r="U196" s="214"/>
      <c r="V196" s="214"/>
      <c r="W196" s="214"/>
      <c r="X196" s="214"/>
      <c r="Y196" s="214"/>
      <c r="Z196" s="215"/>
      <c r="AA196" s="289"/>
      <c r="AB196" s="266"/>
    </row>
    <row r="197" spans="1:28" x14ac:dyDescent="0.2">
      <c r="A197" s="213">
        <f>A$17</f>
        <v>0</v>
      </c>
      <c r="B197" s="221"/>
      <c r="C197" s="214"/>
      <c r="D197" s="214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90"/>
      <c r="R197" s="291"/>
      <c r="S197" s="214"/>
      <c r="T197" s="214"/>
      <c r="U197" s="214"/>
      <c r="V197" s="214"/>
      <c r="W197" s="214"/>
      <c r="X197" s="214"/>
      <c r="Y197" s="214"/>
      <c r="Z197" s="215"/>
      <c r="AA197" s="289"/>
      <c r="AB197" s="266"/>
    </row>
    <row r="198" spans="1:28" x14ac:dyDescent="0.2">
      <c r="A198" s="257"/>
      <c r="B198" s="254"/>
      <c r="C198" s="235"/>
      <c r="D198" s="235"/>
      <c r="E198" s="235"/>
      <c r="F198" s="235"/>
      <c r="G198" s="235"/>
      <c r="H198" s="235"/>
      <c r="I198" s="235"/>
      <c r="J198" s="235"/>
      <c r="K198" s="235"/>
      <c r="L198" s="235"/>
      <c r="M198" s="235"/>
      <c r="N198" s="235"/>
      <c r="O198" s="235"/>
      <c r="P198" s="235"/>
      <c r="Q198" s="290"/>
      <c r="R198" s="291"/>
      <c r="S198" s="235"/>
      <c r="T198" s="235"/>
      <c r="U198" s="235"/>
      <c r="V198" s="235"/>
      <c r="W198" s="235"/>
      <c r="X198" s="235"/>
      <c r="Y198" s="235"/>
      <c r="Z198" s="236"/>
      <c r="AA198" s="277"/>
      <c r="AB198" s="266"/>
    </row>
    <row r="199" spans="1:28" ht="33.75" x14ac:dyDescent="0.5">
      <c r="A199" s="297" t="s">
        <v>7</v>
      </c>
      <c r="B199" s="254"/>
      <c r="C199" s="235"/>
      <c r="D199" s="235"/>
      <c r="E199" s="235"/>
      <c r="F199" s="235"/>
      <c r="G199" s="235"/>
      <c r="H199" s="235"/>
      <c r="I199" s="235"/>
      <c r="J199" s="235"/>
      <c r="K199" s="235"/>
      <c r="L199" s="235"/>
      <c r="M199" s="235"/>
      <c r="N199" s="235"/>
      <c r="O199" s="235"/>
      <c r="P199" s="235"/>
      <c r="Q199" s="290"/>
      <c r="R199" s="291"/>
      <c r="S199" s="235"/>
      <c r="T199" s="235"/>
      <c r="U199" s="235"/>
      <c r="V199" s="235"/>
      <c r="W199" s="235"/>
      <c r="X199" s="235"/>
      <c r="Y199" s="235"/>
      <c r="Z199" s="236"/>
      <c r="AA199" s="277"/>
      <c r="AB199" s="266"/>
    </row>
    <row r="200" spans="1:28" ht="26.25" x14ac:dyDescent="0.4">
      <c r="A200" s="239" t="s">
        <v>52</v>
      </c>
      <c r="B200" s="254"/>
      <c r="C200" s="235"/>
      <c r="D200" s="235"/>
      <c r="E200" s="235"/>
      <c r="F200" s="235"/>
      <c r="G200" s="235"/>
      <c r="H200" s="235"/>
      <c r="I200" s="235"/>
      <c r="J200" s="235"/>
      <c r="K200" s="235"/>
      <c r="L200" s="235"/>
      <c r="M200" s="235"/>
      <c r="N200" s="235"/>
      <c r="O200" s="235"/>
      <c r="P200" s="235"/>
      <c r="Q200" s="290"/>
      <c r="R200" s="291"/>
      <c r="S200" s="235"/>
      <c r="T200" s="235"/>
      <c r="U200" s="235"/>
      <c r="V200" s="235"/>
      <c r="W200" s="235"/>
      <c r="X200" s="235"/>
      <c r="Y200" s="235"/>
      <c r="Z200" s="236"/>
      <c r="AA200" s="277"/>
      <c r="AB200" s="266"/>
    </row>
    <row r="201" spans="1:28" ht="18.75" x14ac:dyDescent="0.3">
      <c r="A201" s="256" t="s">
        <v>8</v>
      </c>
      <c r="B201" s="254"/>
      <c r="C201" s="235"/>
      <c r="D201" s="235"/>
      <c r="E201" s="235"/>
      <c r="F201" s="235"/>
      <c r="G201" s="235"/>
      <c r="H201" s="235"/>
      <c r="I201" s="235"/>
      <c r="J201" s="235"/>
      <c r="K201" s="235"/>
      <c r="L201" s="235"/>
      <c r="M201" s="235"/>
      <c r="N201" s="235"/>
      <c r="O201" s="235"/>
      <c r="P201" s="235"/>
      <c r="Q201" s="290"/>
      <c r="R201" s="291"/>
      <c r="S201" s="235"/>
      <c r="T201" s="235"/>
      <c r="U201" s="235"/>
      <c r="V201" s="235"/>
      <c r="W201" s="235"/>
      <c r="X201" s="235"/>
      <c r="Y201" s="235"/>
      <c r="Z201" s="236"/>
      <c r="AA201" s="277"/>
      <c r="AB201" s="266"/>
    </row>
    <row r="202" spans="1:28" x14ac:dyDescent="0.2">
      <c r="A202" s="213">
        <f>A$8</f>
        <v>0</v>
      </c>
      <c r="B202" s="206"/>
      <c r="C202" s="207"/>
      <c r="D202" s="207"/>
      <c r="E202" s="207"/>
      <c r="F202" s="207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90"/>
      <c r="R202" s="291"/>
      <c r="S202" s="214"/>
      <c r="T202" s="214"/>
      <c r="U202" s="214"/>
      <c r="V202" s="214"/>
      <c r="W202" s="214"/>
      <c r="X202" s="214"/>
      <c r="Y202" s="214"/>
      <c r="Z202" s="215"/>
      <c r="AA202" s="289"/>
      <c r="AB202" s="266"/>
    </row>
    <row r="203" spans="1:28" x14ac:dyDescent="0.2">
      <c r="A203" s="213">
        <f>A$9</f>
        <v>0</v>
      </c>
      <c r="B203" s="206"/>
      <c r="C203" s="207"/>
      <c r="D203" s="207"/>
      <c r="E203" s="207"/>
      <c r="F203" s="207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90"/>
      <c r="R203" s="291"/>
      <c r="S203" s="214"/>
      <c r="T203" s="214"/>
      <c r="U203" s="214"/>
      <c r="V203" s="214"/>
      <c r="W203" s="214"/>
      <c r="X203" s="214"/>
      <c r="Y203" s="214"/>
      <c r="Z203" s="215"/>
      <c r="AA203" s="289"/>
      <c r="AB203" s="266"/>
    </row>
    <row r="204" spans="1:28" x14ac:dyDescent="0.2">
      <c r="A204" s="213">
        <f>A$10</f>
        <v>0</v>
      </c>
      <c r="B204" s="206"/>
      <c r="C204" s="207"/>
      <c r="D204" s="207"/>
      <c r="E204" s="207"/>
      <c r="F204" s="207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90"/>
      <c r="R204" s="291"/>
      <c r="S204" s="214"/>
      <c r="T204" s="214"/>
      <c r="U204" s="214"/>
      <c r="V204" s="214"/>
      <c r="W204" s="214"/>
      <c r="X204" s="214"/>
      <c r="Y204" s="214"/>
      <c r="Z204" s="215"/>
      <c r="AA204" s="289"/>
      <c r="AB204" s="266"/>
    </row>
    <row r="205" spans="1:28" x14ac:dyDescent="0.2">
      <c r="A205" s="213">
        <f>A$11</f>
        <v>0</v>
      </c>
      <c r="B205" s="206"/>
      <c r="C205" s="207"/>
      <c r="D205" s="207"/>
      <c r="E205" s="207"/>
      <c r="F205" s="207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90"/>
      <c r="R205" s="291"/>
      <c r="S205" s="214"/>
      <c r="T205" s="214"/>
      <c r="U205" s="214"/>
      <c r="V205" s="214"/>
      <c r="W205" s="214"/>
      <c r="X205" s="214"/>
      <c r="Y205" s="214"/>
      <c r="Z205" s="215"/>
      <c r="AA205" s="289"/>
      <c r="AB205" s="266"/>
    </row>
    <row r="206" spans="1:28" x14ac:dyDescent="0.2">
      <c r="A206" s="213">
        <f>A$12</f>
        <v>0</v>
      </c>
      <c r="B206" s="206"/>
      <c r="C206" s="207"/>
      <c r="D206" s="207"/>
      <c r="E206" s="207"/>
      <c r="F206" s="207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90"/>
      <c r="R206" s="291"/>
      <c r="S206" s="214"/>
      <c r="T206" s="214"/>
      <c r="U206" s="214"/>
      <c r="V206" s="214"/>
      <c r="W206" s="214"/>
      <c r="X206" s="214"/>
      <c r="Y206" s="214"/>
      <c r="Z206" s="215"/>
      <c r="AA206" s="289"/>
      <c r="AB206" s="266"/>
    </row>
    <row r="207" spans="1:28" x14ac:dyDescent="0.2">
      <c r="A207" s="213">
        <f>A$13</f>
        <v>0</v>
      </c>
      <c r="B207" s="206"/>
      <c r="C207" s="207"/>
      <c r="D207" s="207"/>
      <c r="E207" s="207"/>
      <c r="F207" s="207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90"/>
      <c r="R207" s="291"/>
      <c r="S207" s="214"/>
      <c r="T207" s="214"/>
      <c r="U207" s="214"/>
      <c r="V207" s="214"/>
      <c r="W207" s="214"/>
      <c r="X207" s="214"/>
      <c r="Y207" s="214"/>
      <c r="Z207" s="215"/>
      <c r="AA207" s="289"/>
      <c r="AB207" s="266"/>
    </row>
    <row r="208" spans="1:28" x14ac:dyDescent="0.2">
      <c r="A208" s="213">
        <f>A$14</f>
        <v>0</v>
      </c>
      <c r="B208" s="206"/>
      <c r="C208" s="207"/>
      <c r="D208" s="207"/>
      <c r="E208" s="207"/>
      <c r="F208" s="207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90"/>
      <c r="R208" s="291"/>
      <c r="S208" s="214"/>
      <c r="T208" s="214"/>
      <c r="U208" s="214"/>
      <c r="V208" s="214"/>
      <c r="W208" s="214"/>
      <c r="X208" s="214"/>
      <c r="Y208" s="214"/>
      <c r="Z208" s="215"/>
      <c r="AA208" s="289"/>
      <c r="AB208" s="266"/>
    </row>
    <row r="209" spans="1:28" x14ac:dyDescent="0.2">
      <c r="A209" s="213">
        <f>A$15</f>
        <v>0</v>
      </c>
      <c r="B209" s="206"/>
      <c r="C209" s="207"/>
      <c r="D209" s="207"/>
      <c r="E209" s="207"/>
      <c r="F209" s="207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90"/>
      <c r="R209" s="291"/>
      <c r="S209" s="214"/>
      <c r="T209" s="214"/>
      <c r="U209" s="214"/>
      <c r="V209" s="214"/>
      <c r="W209" s="214"/>
      <c r="X209" s="214"/>
      <c r="Y209" s="214"/>
      <c r="Z209" s="215"/>
      <c r="AA209" s="289"/>
      <c r="AB209" s="266"/>
    </row>
    <row r="210" spans="1:28" x14ac:dyDescent="0.2">
      <c r="A210" s="213">
        <f>A$16</f>
        <v>0</v>
      </c>
      <c r="B210" s="221"/>
      <c r="C210" s="214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90"/>
      <c r="R210" s="291"/>
      <c r="S210" s="214"/>
      <c r="T210" s="214"/>
      <c r="U210" s="214"/>
      <c r="V210" s="214"/>
      <c r="W210" s="214"/>
      <c r="X210" s="214"/>
      <c r="Y210" s="214"/>
      <c r="Z210" s="215"/>
      <c r="AA210" s="289"/>
      <c r="AB210" s="266"/>
    </row>
    <row r="211" spans="1:28" x14ac:dyDescent="0.2">
      <c r="A211" s="213">
        <f>A$17</f>
        <v>0</v>
      </c>
      <c r="B211" s="221"/>
      <c r="C211" s="214"/>
      <c r="D211" s="214"/>
      <c r="E211" s="214"/>
      <c r="F211" s="214"/>
      <c r="G211" s="214"/>
      <c r="H211" s="214"/>
      <c r="I211" s="214"/>
      <c r="J211" s="214"/>
      <c r="K211" s="214"/>
      <c r="L211" s="214"/>
      <c r="M211" s="214"/>
      <c r="N211" s="214"/>
      <c r="O211" s="214"/>
      <c r="P211" s="214"/>
      <c r="Q211" s="290"/>
      <c r="R211" s="291"/>
      <c r="S211" s="214"/>
      <c r="T211" s="214"/>
      <c r="U211" s="214"/>
      <c r="V211" s="214"/>
      <c r="W211" s="214"/>
      <c r="X211" s="214"/>
      <c r="Y211" s="214"/>
      <c r="Z211" s="215"/>
      <c r="AA211" s="289"/>
      <c r="AB211" s="266"/>
    </row>
    <row r="212" spans="1:28" x14ac:dyDescent="0.2">
      <c r="A212" s="257"/>
      <c r="B212" s="254"/>
      <c r="C212" s="235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  <c r="N212" s="235"/>
      <c r="O212" s="235"/>
      <c r="P212" s="235"/>
      <c r="Q212" s="290"/>
      <c r="R212" s="291"/>
      <c r="S212" s="235"/>
      <c r="T212" s="235"/>
      <c r="U212" s="235"/>
      <c r="V212" s="235"/>
      <c r="W212" s="235"/>
      <c r="X212" s="235"/>
      <c r="Y212" s="235"/>
      <c r="Z212" s="236"/>
      <c r="AA212" s="277"/>
      <c r="AB212" s="266"/>
    </row>
    <row r="213" spans="1:28" ht="33.75" x14ac:dyDescent="0.5">
      <c r="A213" s="297" t="s">
        <v>51</v>
      </c>
      <c r="B213" s="254"/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90"/>
      <c r="R213" s="291"/>
      <c r="S213" s="235"/>
      <c r="T213" s="235"/>
      <c r="U213" s="235"/>
      <c r="V213" s="235"/>
      <c r="W213" s="235"/>
      <c r="X213" s="235"/>
      <c r="Y213" s="235"/>
      <c r="Z213" s="236"/>
      <c r="AA213" s="277"/>
      <c r="AB213" s="266"/>
    </row>
    <row r="214" spans="1:28" ht="52.5" x14ac:dyDescent="0.4">
      <c r="A214" s="239" t="s">
        <v>53</v>
      </c>
      <c r="B214" s="254"/>
      <c r="C214" s="235"/>
      <c r="D214" s="235"/>
      <c r="E214" s="235"/>
      <c r="F214" s="235"/>
      <c r="G214" s="235"/>
      <c r="H214" s="235"/>
      <c r="I214" s="235"/>
      <c r="J214" s="235"/>
      <c r="K214" s="235"/>
      <c r="L214" s="235"/>
      <c r="M214" s="235"/>
      <c r="N214" s="235"/>
      <c r="O214" s="235"/>
      <c r="P214" s="235"/>
      <c r="Q214" s="290"/>
      <c r="R214" s="291"/>
      <c r="S214" s="235"/>
      <c r="T214" s="235"/>
      <c r="U214" s="235"/>
      <c r="V214" s="235"/>
      <c r="W214" s="235"/>
      <c r="X214" s="235"/>
      <c r="Y214" s="235"/>
      <c r="Z214" s="236"/>
      <c r="AA214" s="277"/>
      <c r="AB214" s="266"/>
    </row>
    <row r="215" spans="1:28" ht="37.5" customHeight="1" x14ac:dyDescent="0.3">
      <c r="A215" s="256" t="s">
        <v>5</v>
      </c>
      <c r="B215" s="254"/>
      <c r="C215" s="235"/>
      <c r="D215" s="235"/>
      <c r="E215" s="235"/>
      <c r="F215" s="235"/>
      <c r="G215" s="235"/>
      <c r="H215" s="235"/>
      <c r="I215" s="235"/>
      <c r="J215" s="235"/>
      <c r="K215" s="235"/>
      <c r="L215" s="235"/>
      <c r="M215" s="235"/>
      <c r="N215" s="235"/>
      <c r="O215" s="235"/>
      <c r="P215" s="235"/>
      <c r="Q215" s="290"/>
      <c r="R215" s="291"/>
      <c r="S215" s="235"/>
      <c r="T215" s="235"/>
      <c r="U215" s="235"/>
      <c r="V215" s="235"/>
      <c r="W215" s="235"/>
      <c r="X215" s="235"/>
      <c r="Y215" s="235"/>
      <c r="Z215" s="236"/>
      <c r="AA215" s="277"/>
      <c r="AB215" s="266"/>
    </row>
    <row r="216" spans="1:28" s="286" customFormat="1" ht="15.75" x14ac:dyDescent="0.25">
      <c r="A216" s="298" t="s">
        <v>118</v>
      </c>
      <c r="B216" s="281"/>
      <c r="C216" s="282"/>
      <c r="D216" s="282"/>
      <c r="E216" s="282"/>
      <c r="F216" s="282"/>
      <c r="G216" s="282"/>
      <c r="H216" s="282"/>
      <c r="I216" s="282"/>
      <c r="J216" s="282"/>
      <c r="K216" s="282"/>
      <c r="L216" s="282"/>
      <c r="M216" s="282"/>
      <c r="N216" s="282"/>
      <c r="O216" s="282"/>
      <c r="P216" s="282"/>
      <c r="Q216" s="294"/>
      <c r="R216" s="295"/>
      <c r="S216" s="282"/>
      <c r="T216" s="282"/>
      <c r="U216" s="282"/>
      <c r="V216" s="282"/>
      <c r="W216" s="282"/>
      <c r="X216" s="282"/>
      <c r="Y216" s="282"/>
      <c r="Z216" s="283"/>
      <c r="AA216" s="284"/>
      <c r="AB216" s="285"/>
    </row>
    <row r="217" spans="1:28" x14ac:dyDescent="0.2">
      <c r="A217" s="213">
        <f>A$8</f>
        <v>0</v>
      </c>
      <c r="B217" s="206"/>
      <c r="C217" s="207"/>
      <c r="D217" s="207"/>
      <c r="E217" s="207"/>
      <c r="F217" s="207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90"/>
      <c r="R217" s="291"/>
      <c r="S217" s="214"/>
      <c r="T217" s="214"/>
      <c r="U217" s="214"/>
      <c r="V217" s="214"/>
      <c r="W217" s="214"/>
      <c r="X217" s="214"/>
      <c r="Y217" s="214"/>
      <c r="Z217" s="215"/>
      <c r="AA217" s="289"/>
      <c r="AB217" s="266"/>
    </row>
    <row r="218" spans="1:28" x14ac:dyDescent="0.2">
      <c r="A218" s="213">
        <f>A$9</f>
        <v>0</v>
      </c>
      <c r="B218" s="206"/>
      <c r="C218" s="207"/>
      <c r="D218" s="207"/>
      <c r="E218" s="207"/>
      <c r="F218" s="207"/>
      <c r="G218" s="214"/>
      <c r="H218" s="214"/>
      <c r="I218" s="214"/>
      <c r="J218" s="214"/>
      <c r="K218" s="214"/>
      <c r="L218" s="214"/>
      <c r="M218" s="214"/>
      <c r="N218" s="214"/>
      <c r="O218" s="214"/>
      <c r="P218" s="214"/>
      <c r="Q218" s="290"/>
      <c r="R218" s="291"/>
      <c r="S218" s="214"/>
      <c r="T218" s="214"/>
      <c r="U218" s="214"/>
      <c r="V218" s="214"/>
      <c r="W218" s="214"/>
      <c r="X218" s="214"/>
      <c r="Y218" s="214"/>
      <c r="Z218" s="215"/>
      <c r="AA218" s="289"/>
      <c r="AB218" s="266"/>
    </row>
    <row r="219" spans="1:28" x14ac:dyDescent="0.2">
      <c r="A219" s="213">
        <f>A$10</f>
        <v>0</v>
      </c>
      <c r="B219" s="206"/>
      <c r="C219" s="207"/>
      <c r="D219" s="207"/>
      <c r="E219" s="207"/>
      <c r="F219" s="207"/>
      <c r="G219" s="214"/>
      <c r="H219" s="214"/>
      <c r="I219" s="214"/>
      <c r="J219" s="214"/>
      <c r="K219" s="214"/>
      <c r="L219" s="214"/>
      <c r="M219" s="214"/>
      <c r="N219" s="214"/>
      <c r="O219" s="214"/>
      <c r="P219" s="214"/>
      <c r="Q219" s="290"/>
      <c r="R219" s="291"/>
      <c r="S219" s="214"/>
      <c r="T219" s="214"/>
      <c r="U219" s="214"/>
      <c r="V219" s="214"/>
      <c r="W219" s="214"/>
      <c r="X219" s="214"/>
      <c r="Y219" s="214"/>
      <c r="Z219" s="215"/>
      <c r="AA219" s="289"/>
      <c r="AB219" s="266"/>
    </row>
    <row r="220" spans="1:28" x14ac:dyDescent="0.2">
      <c r="A220" s="213">
        <f>A$11</f>
        <v>0</v>
      </c>
      <c r="B220" s="206"/>
      <c r="C220" s="207"/>
      <c r="D220" s="207"/>
      <c r="E220" s="207"/>
      <c r="F220" s="207"/>
      <c r="G220" s="214"/>
      <c r="H220" s="214"/>
      <c r="I220" s="214"/>
      <c r="J220" s="214"/>
      <c r="K220" s="214"/>
      <c r="L220" s="214"/>
      <c r="M220" s="214"/>
      <c r="N220" s="214"/>
      <c r="O220" s="214"/>
      <c r="P220" s="214"/>
      <c r="Q220" s="290"/>
      <c r="R220" s="291"/>
      <c r="S220" s="214"/>
      <c r="T220" s="214"/>
      <c r="U220" s="214"/>
      <c r="V220" s="214"/>
      <c r="W220" s="214"/>
      <c r="X220" s="214"/>
      <c r="Y220" s="214"/>
      <c r="Z220" s="215"/>
      <c r="AA220" s="289"/>
      <c r="AB220" s="266"/>
    </row>
    <row r="221" spans="1:28" x14ac:dyDescent="0.2">
      <c r="A221" s="213">
        <f>A$12</f>
        <v>0</v>
      </c>
      <c r="B221" s="206"/>
      <c r="C221" s="207"/>
      <c r="D221" s="207"/>
      <c r="E221" s="207"/>
      <c r="F221" s="207"/>
      <c r="G221" s="214"/>
      <c r="H221" s="214"/>
      <c r="I221" s="214"/>
      <c r="J221" s="214"/>
      <c r="K221" s="214"/>
      <c r="L221" s="214"/>
      <c r="M221" s="214"/>
      <c r="N221" s="214"/>
      <c r="O221" s="214"/>
      <c r="P221" s="214"/>
      <c r="Q221" s="290"/>
      <c r="R221" s="291"/>
      <c r="S221" s="214"/>
      <c r="T221" s="214"/>
      <c r="U221" s="214"/>
      <c r="V221" s="214"/>
      <c r="W221" s="214"/>
      <c r="X221" s="214"/>
      <c r="Y221" s="214"/>
      <c r="Z221" s="215"/>
      <c r="AA221" s="289"/>
      <c r="AB221" s="266"/>
    </row>
    <row r="222" spans="1:28" x14ac:dyDescent="0.2">
      <c r="A222" s="213">
        <f>A$13</f>
        <v>0</v>
      </c>
      <c r="B222" s="206"/>
      <c r="C222" s="207"/>
      <c r="D222" s="207"/>
      <c r="E222" s="207"/>
      <c r="F222" s="207"/>
      <c r="G222" s="214"/>
      <c r="H222" s="214"/>
      <c r="I222" s="214"/>
      <c r="J222" s="214"/>
      <c r="K222" s="214"/>
      <c r="L222" s="214"/>
      <c r="M222" s="214"/>
      <c r="N222" s="214"/>
      <c r="O222" s="214"/>
      <c r="P222" s="214"/>
      <c r="Q222" s="290"/>
      <c r="R222" s="291"/>
      <c r="S222" s="214"/>
      <c r="T222" s="214"/>
      <c r="U222" s="214"/>
      <c r="V222" s="214"/>
      <c r="W222" s="214"/>
      <c r="X222" s="214"/>
      <c r="Y222" s="214"/>
      <c r="Z222" s="215"/>
      <c r="AA222" s="289"/>
      <c r="AB222" s="266"/>
    </row>
    <row r="223" spans="1:28" x14ac:dyDescent="0.2">
      <c r="A223" s="213">
        <f>A$14</f>
        <v>0</v>
      </c>
      <c r="B223" s="206"/>
      <c r="C223" s="207"/>
      <c r="D223" s="207"/>
      <c r="E223" s="207"/>
      <c r="F223" s="207"/>
      <c r="G223" s="214"/>
      <c r="H223" s="214"/>
      <c r="I223" s="214"/>
      <c r="J223" s="214"/>
      <c r="K223" s="214"/>
      <c r="L223" s="214"/>
      <c r="M223" s="214"/>
      <c r="N223" s="214"/>
      <c r="O223" s="214"/>
      <c r="P223" s="214"/>
      <c r="Q223" s="290"/>
      <c r="R223" s="291"/>
      <c r="S223" s="214"/>
      <c r="T223" s="214"/>
      <c r="U223" s="214"/>
      <c r="V223" s="214"/>
      <c r="W223" s="214"/>
      <c r="X223" s="214"/>
      <c r="Y223" s="214"/>
      <c r="Z223" s="215"/>
      <c r="AA223" s="289"/>
      <c r="AB223" s="266"/>
    </row>
    <row r="224" spans="1:28" x14ac:dyDescent="0.2">
      <c r="A224" s="213">
        <f>A$15</f>
        <v>0</v>
      </c>
      <c r="B224" s="206"/>
      <c r="C224" s="207"/>
      <c r="D224" s="207"/>
      <c r="E224" s="207"/>
      <c r="F224" s="207"/>
      <c r="G224" s="214"/>
      <c r="H224" s="214"/>
      <c r="I224" s="214"/>
      <c r="J224" s="214"/>
      <c r="K224" s="214"/>
      <c r="L224" s="214"/>
      <c r="M224" s="214"/>
      <c r="N224" s="214"/>
      <c r="O224" s="214"/>
      <c r="P224" s="214"/>
      <c r="Q224" s="290"/>
      <c r="R224" s="291"/>
      <c r="S224" s="214"/>
      <c r="T224" s="214"/>
      <c r="U224" s="214"/>
      <c r="V224" s="214"/>
      <c r="W224" s="214"/>
      <c r="X224" s="214"/>
      <c r="Y224" s="214"/>
      <c r="Z224" s="215"/>
      <c r="AA224" s="289"/>
      <c r="AB224" s="266"/>
    </row>
    <row r="225" spans="1:28" x14ac:dyDescent="0.2">
      <c r="A225" s="213">
        <f>A$16</f>
        <v>0</v>
      </c>
      <c r="B225" s="221"/>
      <c r="C225" s="214"/>
      <c r="D225" s="214"/>
      <c r="E225" s="214"/>
      <c r="F225" s="214"/>
      <c r="G225" s="214"/>
      <c r="H225" s="214"/>
      <c r="I225" s="214"/>
      <c r="J225" s="214"/>
      <c r="K225" s="214"/>
      <c r="L225" s="214"/>
      <c r="M225" s="214"/>
      <c r="N225" s="214"/>
      <c r="O225" s="214"/>
      <c r="P225" s="214"/>
      <c r="Q225" s="290"/>
      <c r="R225" s="291"/>
      <c r="S225" s="214"/>
      <c r="T225" s="214"/>
      <c r="U225" s="214"/>
      <c r="V225" s="214"/>
      <c r="W225" s="214"/>
      <c r="X225" s="214"/>
      <c r="Y225" s="214"/>
      <c r="Z225" s="215"/>
      <c r="AA225" s="289"/>
      <c r="AB225" s="266"/>
    </row>
    <row r="226" spans="1:28" x14ac:dyDescent="0.2">
      <c r="A226" s="213">
        <f>A$17</f>
        <v>0</v>
      </c>
      <c r="B226" s="221"/>
      <c r="C226" s="214"/>
      <c r="D226" s="214"/>
      <c r="E226" s="214"/>
      <c r="F226" s="214"/>
      <c r="G226" s="214"/>
      <c r="H226" s="214"/>
      <c r="I226" s="214"/>
      <c r="J226" s="214"/>
      <c r="K226" s="214"/>
      <c r="L226" s="214"/>
      <c r="M226" s="214"/>
      <c r="N226" s="214"/>
      <c r="O226" s="214"/>
      <c r="P226" s="214"/>
      <c r="Q226" s="290"/>
      <c r="R226" s="291"/>
      <c r="S226" s="214"/>
      <c r="T226" s="214"/>
      <c r="U226" s="214"/>
      <c r="V226" s="214"/>
      <c r="W226" s="214"/>
      <c r="X226" s="214"/>
      <c r="Y226" s="214"/>
      <c r="Z226" s="215"/>
      <c r="AA226" s="289"/>
      <c r="AB226" s="266"/>
    </row>
    <row r="227" spans="1:28" s="286" customFormat="1" ht="15.75" x14ac:dyDescent="0.25">
      <c r="A227" s="298" t="s">
        <v>6</v>
      </c>
      <c r="B227" s="281"/>
      <c r="C227" s="282"/>
      <c r="D227" s="282"/>
      <c r="E227" s="282"/>
      <c r="F227" s="282"/>
      <c r="G227" s="282"/>
      <c r="H227" s="282"/>
      <c r="I227" s="282"/>
      <c r="J227" s="282"/>
      <c r="K227" s="282"/>
      <c r="L227" s="282"/>
      <c r="M227" s="282"/>
      <c r="N227" s="282"/>
      <c r="O227" s="282"/>
      <c r="P227" s="282"/>
      <c r="Q227" s="294"/>
      <c r="R227" s="295"/>
      <c r="S227" s="282"/>
      <c r="T227" s="282"/>
      <c r="U227" s="282"/>
      <c r="V227" s="282"/>
      <c r="W227" s="282"/>
      <c r="X227" s="282"/>
      <c r="Y227" s="282"/>
      <c r="Z227" s="283"/>
      <c r="AA227" s="284"/>
      <c r="AB227" s="285"/>
    </row>
    <row r="228" spans="1:28" x14ac:dyDescent="0.2">
      <c r="A228" s="213">
        <f>A$8</f>
        <v>0</v>
      </c>
      <c r="B228" s="206"/>
      <c r="C228" s="207"/>
      <c r="D228" s="207"/>
      <c r="E228" s="207"/>
      <c r="F228" s="207"/>
      <c r="G228" s="214"/>
      <c r="H228" s="214"/>
      <c r="I228" s="214"/>
      <c r="J228" s="214"/>
      <c r="K228" s="214"/>
      <c r="L228" s="214"/>
      <c r="M228" s="214"/>
      <c r="N228" s="214"/>
      <c r="O228" s="214"/>
      <c r="P228" s="214"/>
      <c r="Q228" s="290"/>
      <c r="R228" s="291"/>
      <c r="S228" s="214"/>
      <c r="T228" s="214"/>
      <c r="U228" s="214"/>
      <c r="V228" s="214"/>
      <c r="W228" s="214"/>
      <c r="X228" s="214"/>
      <c r="Y228" s="214"/>
      <c r="Z228" s="215"/>
      <c r="AA228" s="289"/>
      <c r="AB228" s="266"/>
    </row>
    <row r="229" spans="1:28" x14ac:dyDescent="0.2">
      <c r="A229" s="213">
        <f>A$9</f>
        <v>0</v>
      </c>
      <c r="B229" s="206"/>
      <c r="C229" s="207"/>
      <c r="D229" s="207"/>
      <c r="E229" s="207"/>
      <c r="F229" s="207"/>
      <c r="G229" s="214"/>
      <c r="H229" s="214"/>
      <c r="I229" s="214"/>
      <c r="J229" s="214"/>
      <c r="K229" s="214"/>
      <c r="L229" s="214"/>
      <c r="M229" s="214"/>
      <c r="N229" s="214"/>
      <c r="O229" s="214"/>
      <c r="P229" s="214"/>
      <c r="Q229" s="290"/>
      <c r="R229" s="291"/>
      <c r="S229" s="214"/>
      <c r="T229" s="214"/>
      <c r="U229" s="214"/>
      <c r="V229" s="214"/>
      <c r="W229" s="214"/>
      <c r="X229" s="214"/>
      <c r="Y229" s="214"/>
      <c r="Z229" s="215"/>
      <c r="AA229" s="289"/>
      <c r="AB229" s="266"/>
    </row>
    <row r="230" spans="1:28" x14ac:dyDescent="0.2">
      <c r="A230" s="213">
        <f>A$10</f>
        <v>0</v>
      </c>
      <c r="B230" s="206"/>
      <c r="C230" s="207"/>
      <c r="D230" s="207"/>
      <c r="E230" s="207"/>
      <c r="F230" s="207"/>
      <c r="G230" s="214"/>
      <c r="H230" s="214"/>
      <c r="I230" s="214"/>
      <c r="J230" s="214"/>
      <c r="K230" s="214"/>
      <c r="L230" s="214"/>
      <c r="M230" s="214"/>
      <c r="N230" s="214"/>
      <c r="O230" s="214"/>
      <c r="P230" s="214"/>
      <c r="Q230" s="290"/>
      <c r="R230" s="291"/>
      <c r="S230" s="214"/>
      <c r="T230" s="214"/>
      <c r="U230" s="214"/>
      <c r="V230" s="214"/>
      <c r="W230" s="214"/>
      <c r="X230" s="214"/>
      <c r="Y230" s="214"/>
      <c r="Z230" s="215"/>
      <c r="AA230" s="289"/>
      <c r="AB230" s="266"/>
    </row>
    <row r="231" spans="1:28" x14ac:dyDescent="0.2">
      <c r="A231" s="213">
        <f>A$11</f>
        <v>0</v>
      </c>
      <c r="B231" s="206"/>
      <c r="C231" s="207"/>
      <c r="D231" s="207"/>
      <c r="E231" s="207"/>
      <c r="F231" s="207"/>
      <c r="G231" s="214"/>
      <c r="H231" s="214"/>
      <c r="I231" s="214"/>
      <c r="J231" s="214"/>
      <c r="K231" s="214"/>
      <c r="L231" s="214"/>
      <c r="M231" s="214"/>
      <c r="N231" s="214"/>
      <c r="O231" s="214"/>
      <c r="P231" s="214"/>
      <c r="Q231" s="290"/>
      <c r="R231" s="291"/>
      <c r="S231" s="214"/>
      <c r="T231" s="214"/>
      <c r="U231" s="214"/>
      <c r="V231" s="214"/>
      <c r="W231" s="214"/>
      <c r="X231" s="214"/>
      <c r="Y231" s="214"/>
      <c r="Z231" s="215"/>
      <c r="AA231" s="289"/>
      <c r="AB231" s="266"/>
    </row>
    <row r="232" spans="1:28" x14ac:dyDescent="0.2">
      <c r="A232" s="213">
        <f>A$12</f>
        <v>0</v>
      </c>
      <c r="B232" s="206"/>
      <c r="C232" s="207"/>
      <c r="D232" s="207"/>
      <c r="E232" s="207"/>
      <c r="F232" s="207"/>
      <c r="G232" s="214"/>
      <c r="H232" s="214"/>
      <c r="I232" s="214"/>
      <c r="J232" s="214"/>
      <c r="K232" s="214"/>
      <c r="L232" s="214"/>
      <c r="M232" s="214"/>
      <c r="N232" s="214"/>
      <c r="O232" s="214"/>
      <c r="P232" s="214"/>
      <c r="Q232" s="290"/>
      <c r="R232" s="291"/>
      <c r="S232" s="214"/>
      <c r="T232" s="214"/>
      <c r="U232" s="214"/>
      <c r="V232" s="214"/>
      <c r="W232" s="214"/>
      <c r="X232" s="214"/>
      <c r="Y232" s="214"/>
      <c r="Z232" s="215"/>
      <c r="AA232" s="289"/>
      <c r="AB232" s="266"/>
    </row>
    <row r="233" spans="1:28" x14ac:dyDescent="0.2">
      <c r="A233" s="213">
        <f>A$13</f>
        <v>0</v>
      </c>
      <c r="B233" s="206"/>
      <c r="C233" s="207"/>
      <c r="D233" s="207"/>
      <c r="E233" s="207"/>
      <c r="F233" s="207"/>
      <c r="G233" s="214"/>
      <c r="H233" s="214"/>
      <c r="I233" s="214"/>
      <c r="J233" s="214"/>
      <c r="K233" s="214"/>
      <c r="L233" s="214"/>
      <c r="M233" s="214"/>
      <c r="N233" s="214"/>
      <c r="O233" s="214"/>
      <c r="P233" s="214"/>
      <c r="Q233" s="290"/>
      <c r="R233" s="291"/>
      <c r="S233" s="214"/>
      <c r="T233" s="214"/>
      <c r="U233" s="214"/>
      <c r="V233" s="214"/>
      <c r="W233" s="214"/>
      <c r="X233" s="214"/>
      <c r="Y233" s="214"/>
      <c r="Z233" s="215"/>
      <c r="AA233" s="289"/>
      <c r="AB233" s="266"/>
    </row>
    <row r="234" spans="1:28" x14ac:dyDescent="0.2">
      <c r="A234" s="213">
        <f>A$14</f>
        <v>0</v>
      </c>
      <c r="B234" s="206"/>
      <c r="C234" s="207"/>
      <c r="D234" s="207"/>
      <c r="E234" s="207"/>
      <c r="F234" s="207"/>
      <c r="G234" s="214"/>
      <c r="H234" s="214"/>
      <c r="I234" s="214"/>
      <c r="J234" s="214"/>
      <c r="K234" s="214"/>
      <c r="L234" s="214"/>
      <c r="M234" s="214"/>
      <c r="N234" s="214"/>
      <c r="O234" s="214"/>
      <c r="P234" s="214"/>
      <c r="Q234" s="290"/>
      <c r="R234" s="291"/>
      <c r="S234" s="214"/>
      <c r="T234" s="214"/>
      <c r="U234" s="214"/>
      <c r="V234" s="214"/>
      <c r="W234" s="214"/>
      <c r="X234" s="214"/>
      <c r="Y234" s="214"/>
      <c r="Z234" s="215"/>
      <c r="AA234" s="289"/>
      <c r="AB234" s="266"/>
    </row>
    <row r="235" spans="1:28" x14ac:dyDescent="0.2">
      <c r="A235" s="213">
        <f>A$15</f>
        <v>0</v>
      </c>
      <c r="B235" s="206"/>
      <c r="C235" s="207"/>
      <c r="D235" s="207"/>
      <c r="E235" s="207"/>
      <c r="F235" s="207"/>
      <c r="G235" s="214"/>
      <c r="H235" s="214"/>
      <c r="I235" s="214"/>
      <c r="J235" s="214"/>
      <c r="K235" s="214"/>
      <c r="L235" s="214"/>
      <c r="M235" s="214"/>
      <c r="N235" s="214"/>
      <c r="O235" s="214"/>
      <c r="P235" s="214"/>
      <c r="Q235" s="290"/>
      <c r="R235" s="291"/>
      <c r="S235" s="214"/>
      <c r="T235" s="214"/>
      <c r="U235" s="214"/>
      <c r="V235" s="214"/>
      <c r="W235" s="214"/>
      <c r="X235" s="214"/>
      <c r="Y235" s="214"/>
      <c r="Z235" s="215"/>
      <c r="AA235" s="289"/>
      <c r="AB235" s="266"/>
    </row>
    <row r="236" spans="1:28" x14ac:dyDescent="0.2">
      <c r="A236" s="213">
        <f>A$16</f>
        <v>0</v>
      </c>
      <c r="B236" s="221"/>
      <c r="C236" s="214"/>
      <c r="D236" s="214"/>
      <c r="E236" s="214"/>
      <c r="F236" s="214"/>
      <c r="G236" s="214"/>
      <c r="H236" s="214"/>
      <c r="I236" s="214"/>
      <c r="J236" s="214"/>
      <c r="K236" s="214"/>
      <c r="L236" s="214"/>
      <c r="M236" s="214"/>
      <c r="N236" s="214"/>
      <c r="O236" s="214"/>
      <c r="P236" s="214"/>
      <c r="Q236" s="290"/>
      <c r="R236" s="291"/>
      <c r="S236" s="214"/>
      <c r="T236" s="214"/>
      <c r="U236" s="214"/>
      <c r="V236" s="214"/>
      <c r="W236" s="214"/>
      <c r="X236" s="214"/>
      <c r="Y236" s="214"/>
      <c r="Z236" s="215"/>
      <c r="AA236" s="289"/>
      <c r="AB236" s="266"/>
    </row>
    <row r="237" spans="1:28" x14ac:dyDescent="0.2">
      <c r="A237" s="213">
        <f>A$17</f>
        <v>0</v>
      </c>
      <c r="B237" s="221"/>
      <c r="C237" s="214"/>
      <c r="D237" s="214"/>
      <c r="E237" s="214"/>
      <c r="F237" s="214"/>
      <c r="G237" s="214"/>
      <c r="H237" s="214"/>
      <c r="I237" s="214"/>
      <c r="J237" s="214"/>
      <c r="K237" s="214"/>
      <c r="L237" s="214"/>
      <c r="M237" s="214"/>
      <c r="N237" s="214"/>
      <c r="O237" s="214"/>
      <c r="P237" s="214"/>
      <c r="Q237" s="290"/>
      <c r="R237" s="291"/>
      <c r="S237" s="214"/>
      <c r="T237" s="214"/>
      <c r="U237" s="214"/>
      <c r="V237" s="214"/>
      <c r="W237" s="214"/>
      <c r="X237" s="214"/>
      <c r="Y237" s="214"/>
      <c r="Z237" s="215"/>
      <c r="AA237" s="289"/>
      <c r="AB237" s="266"/>
    </row>
    <row r="238" spans="1:28" s="286" customFormat="1" ht="15.75" x14ac:dyDescent="0.25">
      <c r="A238" s="298" t="s">
        <v>4</v>
      </c>
      <c r="B238" s="281"/>
      <c r="C238" s="282"/>
      <c r="D238" s="282"/>
      <c r="E238" s="282"/>
      <c r="F238" s="282"/>
      <c r="G238" s="282"/>
      <c r="H238" s="282"/>
      <c r="I238" s="282"/>
      <c r="J238" s="282"/>
      <c r="K238" s="282"/>
      <c r="L238" s="282"/>
      <c r="M238" s="282"/>
      <c r="N238" s="282"/>
      <c r="O238" s="282"/>
      <c r="P238" s="282"/>
      <c r="Q238" s="294"/>
      <c r="R238" s="295"/>
      <c r="S238" s="282"/>
      <c r="T238" s="282"/>
      <c r="U238" s="282"/>
      <c r="V238" s="282"/>
      <c r="W238" s="282"/>
      <c r="X238" s="282"/>
      <c r="Y238" s="282"/>
      <c r="Z238" s="283"/>
      <c r="AA238" s="284"/>
      <c r="AB238" s="285"/>
    </row>
    <row r="239" spans="1:28" x14ac:dyDescent="0.2">
      <c r="A239" s="213">
        <f>A$8</f>
        <v>0</v>
      </c>
      <c r="B239" s="206"/>
      <c r="C239" s="207"/>
      <c r="D239" s="207"/>
      <c r="E239" s="207"/>
      <c r="F239" s="207"/>
      <c r="G239" s="214"/>
      <c r="H239" s="214"/>
      <c r="I239" s="214"/>
      <c r="J239" s="214"/>
      <c r="K239" s="214"/>
      <c r="L239" s="214"/>
      <c r="M239" s="214"/>
      <c r="N239" s="214"/>
      <c r="O239" s="214"/>
      <c r="P239" s="214"/>
      <c r="Q239" s="290"/>
      <c r="R239" s="291"/>
      <c r="S239" s="214"/>
      <c r="T239" s="214"/>
      <c r="U239" s="214"/>
      <c r="V239" s="214"/>
      <c r="W239" s="214"/>
      <c r="X239" s="214"/>
      <c r="Y239" s="214"/>
      <c r="Z239" s="215"/>
      <c r="AA239" s="277"/>
      <c r="AB239" s="266"/>
    </row>
    <row r="240" spans="1:28" x14ac:dyDescent="0.2">
      <c r="A240" s="213">
        <f>A$9</f>
        <v>0</v>
      </c>
      <c r="B240" s="206"/>
      <c r="C240" s="207"/>
      <c r="D240" s="207"/>
      <c r="E240" s="207"/>
      <c r="F240" s="207"/>
      <c r="G240" s="214"/>
      <c r="H240" s="214"/>
      <c r="I240" s="214"/>
      <c r="J240" s="214"/>
      <c r="K240" s="214"/>
      <c r="L240" s="214"/>
      <c r="M240" s="214"/>
      <c r="N240" s="214"/>
      <c r="O240" s="214"/>
      <c r="P240" s="214"/>
      <c r="Q240" s="290"/>
      <c r="R240" s="291"/>
      <c r="S240" s="214"/>
      <c r="T240" s="214"/>
      <c r="U240" s="214"/>
      <c r="V240" s="214"/>
      <c r="W240" s="214"/>
      <c r="X240" s="214"/>
      <c r="Y240" s="214"/>
      <c r="Z240" s="215"/>
      <c r="AA240" s="277"/>
      <c r="AB240" s="266"/>
    </row>
    <row r="241" spans="1:28" x14ac:dyDescent="0.2">
      <c r="A241" s="213">
        <f>A$10</f>
        <v>0</v>
      </c>
      <c r="B241" s="206"/>
      <c r="C241" s="207"/>
      <c r="D241" s="207"/>
      <c r="E241" s="207"/>
      <c r="F241" s="207"/>
      <c r="G241" s="214"/>
      <c r="H241" s="214"/>
      <c r="I241" s="214"/>
      <c r="J241" s="214"/>
      <c r="K241" s="214"/>
      <c r="L241" s="214"/>
      <c r="M241" s="214"/>
      <c r="N241" s="214"/>
      <c r="O241" s="214"/>
      <c r="P241" s="214"/>
      <c r="Q241" s="290"/>
      <c r="R241" s="291"/>
      <c r="S241" s="214"/>
      <c r="T241" s="214"/>
      <c r="U241" s="214"/>
      <c r="V241" s="214"/>
      <c r="W241" s="214"/>
      <c r="X241" s="214"/>
      <c r="Y241" s="214"/>
      <c r="Z241" s="215"/>
      <c r="AA241" s="277"/>
      <c r="AB241" s="266"/>
    </row>
    <row r="242" spans="1:28" x14ac:dyDescent="0.2">
      <c r="A242" s="213">
        <f>A$11</f>
        <v>0</v>
      </c>
      <c r="B242" s="206"/>
      <c r="C242" s="207"/>
      <c r="D242" s="207"/>
      <c r="E242" s="207"/>
      <c r="F242" s="207"/>
      <c r="G242" s="214"/>
      <c r="H242" s="214"/>
      <c r="I242" s="214"/>
      <c r="J242" s="214"/>
      <c r="K242" s="214"/>
      <c r="L242" s="214"/>
      <c r="M242" s="214"/>
      <c r="N242" s="214"/>
      <c r="O242" s="214"/>
      <c r="P242" s="214"/>
      <c r="Q242" s="290"/>
      <c r="R242" s="291"/>
      <c r="S242" s="214"/>
      <c r="T242" s="214"/>
      <c r="U242" s="214"/>
      <c r="V242" s="214"/>
      <c r="W242" s="214"/>
      <c r="X242" s="214"/>
      <c r="Y242" s="214"/>
      <c r="Z242" s="215"/>
      <c r="AA242" s="277"/>
      <c r="AB242" s="266"/>
    </row>
    <row r="243" spans="1:28" x14ac:dyDescent="0.2">
      <c r="A243" s="213">
        <f>A$12</f>
        <v>0</v>
      </c>
      <c r="B243" s="206"/>
      <c r="C243" s="207"/>
      <c r="D243" s="207"/>
      <c r="E243" s="207"/>
      <c r="F243" s="207"/>
      <c r="G243" s="214"/>
      <c r="H243" s="214"/>
      <c r="I243" s="214"/>
      <c r="J243" s="214"/>
      <c r="K243" s="214"/>
      <c r="L243" s="214"/>
      <c r="M243" s="214"/>
      <c r="N243" s="214"/>
      <c r="O243" s="214"/>
      <c r="P243" s="214"/>
      <c r="Q243" s="290"/>
      <c r="R243" s="291"/>
      <c r="S243" s="214"/>
      <c r="T243" s="214"/>
      <c r="U243" s="214"/>
      <c r="V243" s="214"/>
      <c r="W243" s="214"/>
      <c r="X243" s="214"/>
      <c r="Y243" s="214"/>
      <c r="Z243" s="215"/>
      <c r="AA243" s="277"/>
      <c r="AB243" s="266"/>
    </row>
    <row r="244" spans="1:28" x14ac:dyDescent="0.2">
      <c r="A244" s="213">
        <f>A$13</f>
        <v>0</v>
      </c>
      <c r="B244" s="206"/>
      <c r="C244" s="207"/>
      <c r="D244" s="207"/>
      <c r="E244" s="207"/>
      <c r="F244" s="207"/>
      <c r="G244" s="214"/>
      <c r="H244" s="214"/>
      <c r="I244" s="214"/>
      <c r="J244" s="214"/>
      <c r="K244" s="214"/>
      <c r="L244" s="214"/>
      <c r="M244" s="214"/>
      <c r="N244" s="214"/>
      <c r="O244" s="214"/>
      <c r="P244" s="214"/>
      <c r="Q244" s="290"/>
      <c r="R244" s="291"/>
      <c r="S244" s="214"/>
      <c r="T244" s="214"/>
      <c r="U244" s="214"/>
      <c r="V244" s="214"/>
      <c r="W244" s="214"/>
      <c r="X244" s="214"/>
      <c r="Y244" s="214"/>
      <c r="Z244" s="215"/>
      <c r="AA244" s="277"/>
      <c r="AB244" s="266"/>
    </row>
    <row r="245" spans="1:28" x14ac:dyDescent="0.2">
      <c r="A245" s="213">
        <f>A$14</f>
        <v>0</v>
      </c>
      <c r="B245" s="206"/>
      <c r="C245" s="207"/>
      <c r="D245" s="207"/>
      <c r="E245" s="207"/>
      <c r="F245" s="207"/>
      <c r="G245" s="214"/>
      <c r="H245" s="214"/>
      <c r="I245" s="214"/>
      <c r="J245" s="214"/>
      <c r="K245" s="214"/>
      <c r="L245" s="214"/>
      <c r="M245" s="214"/>
      <c r="N245" s="214"/>
      <c r="O245" s="214"/>
      <c r="P245" s="214"/>
      <c r="Q245" s="290"/>
      <c r="R245" s="291"/>
      <c r="S245" s="214"/>
      <c r="T245" s="214"/>
      <c r="U245" s="214"/>
      <c r="V245" s="214"/>
      <c r="W245" s="214"/>
      <c r="X245" s="214"/>
      <c r="Y245" s="214"/>
      <c r="Z245" s="215"/>
      <c r="AA245" s="277"/>
      <c r="AB245" s="266"/>
    </row>
    <row r="246" spans="1:28" x14ac:dyDescent="0.2">
      <c r="A246" s="213">
        <f>A$15</f>
        <v>0</v>
      </c>
      <c r="B246" s="206"/>
      <c r="C246" s="207"/>
      <c r="D246" s="207"/>
      <c r="E246" s="207"/>
      <c r="F246" s="207"/>
      <c r="G246" s="214"/>
      <c r="H246" s="214"/>
      <c r="I246" s="214"/>
      <c r="J246" s="214"/>
      <c r="K246" s="214"/>
      <c r="L246" s="214"/>
      <c r="M246" s="214"/>
      <c r="N246" s="214"/>
      <c r="O246" s="214"/>
      <c r="P246" s="214"/>
      <c r="Q246" s="290"/>
      <c r="R246" s="291"/>
      <c r="S246" s="214"/>
      <c r="T246" s="214"/>
      <c r="U246" s="214"/>
      <c r="V246" s="214"/>
      <c r="W246" s="214"/>
      <c r="X246" s="214"/>
      <c r="Y246" s="214"/>
      <c r="Z246" s="215"/>
      <c r="AA246" s="277"/>
      <c r="AB246" s="266"/>
    </row>
    <row r="247" spans="1:28" x14ac:dyDescent="0.2">
      <c r="A247" s="213">
        <f>A$16</f>
        <v>0</v>
      </c>
      <c r="B247" s="221"/>
      <c r="C247" s="214"/>
      <c r="D247" s="214"/>
      <c r="E247" s="214"/>
      <c r="F247" s="214"/>
      <c r="G247" s="214"/>
      <c r="H247" s="214"/>
      <c r="I247" s="214"/>
      <c r="J247" s="214"/>
      <c r="K247" s="214"/>
      <c r="L247" s="214"/>
      <c r="M247" s="214"/>
      <c r="N247" s="214"/>
      <c r="O247" s="214"/>
      <c r="P247" s="214"/>
      <c r="Q247" s="290"/>
      <c r="R247" s="291"/>
      <c r="S247" s="214"/>
      <c r="T247" s="214"/>
      <c r="U247" s="214"/>
      <c r="V247" s="214"/>
      <c r="W247" s="214"/>
      <c r="X247" s="214"/>
      <c r="Y247" s="214"/>
      <c r="Z247" s="215"/>
      <c r="AA247" s="277"/>
      <c r="AB247" s="266"/>
    </row>
    <row r="248" spans="1:28" x14ac:dyDescent="0.2">
      <c r="A248" s="213">
        <f>A$17</f>
        <v>0</v>
      </c>
      <c r="B248" s="221"/>
      <c r="C248" s="214"/>
      <c r="D248" s="214"/>
      <c r="E248" s="214"/>
      <c r="F248" s="214"/>
      <c r="G248" s="214"/>
      <c r="H248" s="214"/>
      <c r="I248" s="214"/>
      <c r="J248" s="214"/>
      <c r="K248" s="214"/>
      <c r="L248" s="214"/>
      <c r="M248" s="214"/>
      <c r="N248" s="214"/>
      <c r="O248" s="214"/>
      <c r="P248" s="214"/>
      <c r="Q248" s="290"/>
      <c r="R248" s="291"/>
      <c r="S248" s="214"/>
      <c r="T248" s="214"/>
      <c r="U248" s="214"/>
      <c r="V248" s="214"/>
      <c r="W248" s="214"/>
      <c r="X248" s="214"/>
      <c r="Y248" s="214"/>
      <c r="Z248" s="215"/>
      <c r="AA248" s="277"/>
      <c r="AB248" s="266"/>
    </row>
    <row r="249" spans="1:28" x14ac:dyDescent="0.2">
      <c r="A249" s="257"/>
      <c r="B249" s="254"/>
      <c r="C249" s="235"/>
      <c r="D249" s="235"/>
      <c r="E249" s="235"/>
      <c r="F249" s="235"/>
      <c r="G249" s="235"/>
      <c r="H249" s="235"/>
      <c r="I249" s="235"/>
      <c r="J249" s="235"/>
      <c r="K249" s="235"/>
      <c r="L249" s="235"/>
      <c r="M249" s="235"/>
      <c r="N249" s="235"/>
      <c r="O249" s="235"/>
      <c r="P249" s="235"/>
      <c r="Q249" s="290"/>
      <c r="R249" s="291"/>
      <c r="S249" s="235"/>
      <c r="T249" s="235"/>
      <c r="U249" s="235"/>
      <c r="V249" s="235"/>
      <c r="W249" s="235"/>
      <c r="X249" s="235"/>
      <c r="Y249" s="235"/>
      <c r="Z249" s="236"/>
      <c r="AA249" s="277"/>
      <c r="AB249" s="266"/>
    </row>
    <row r="250" spans="1:28" ht="26.25" x14ac:dyDescent="0.4">
      <c r="A250" s="239" t="s">
        <v>63</v>
      </c>
      <c r="B250" s="254"/>
      <c r="C250" s="235"/>
      <c r="D250" s="235"/>
      <c r="E250" s="235"/>
      <c r="F250" s="235"/>
      <c r="G250" s="235"/>
      <c r="H250" s="235"/>
      <c r="I250" s="235"/>
      <c r="J250" s="235"/>
      <c r="K250" s="235"/>
      <c r="L250" s="235"/>
      <c r="M250" s="235"/>
      <c r="N250" s="235"/>
      <c r="O250" s="235"/>
      <c r="P250" s="235"/>
      <c r="Q250" s="290"/>
      <c r="R250" s="291"/>
      <c r="S250" s="235"/>
      <c r="T250" s="235"/>
      <c r="U250" s="235"/>
      <c r="V250" s="235"/>
      <c r="W250" s="235"/>
      <c r="X250" s="235"/>
      <c r="Y250" s="235"/>
      <c r="Z250" s="236"/>
      <c r="AA250" s="277"/>
      <c r="AB250" s="266"/>
    </row>
    <row r="251" spans="1:28" ht="19.5" customHeight="1" x14ac:dyDescent="0.3">
      <c r="A251" s="256" t="s">
        <v>64</v>
      </c>
      <c r="B251" s="254"/>
      <c r="C251" s="235"/>
      <c r="D251" s="235"/>
      <c r="E251" s="235"/>
      <c r="F251" s="235"/>
      <c r="G251" s="235"/>
      <c r="H251" s="235"/>
      <c r="I251" s="235"/>
      <c r="J251" s="235"/>
      <c r="K251" s="235"/>
      <c r="L251" s="235"/>
      <c r="M251" s="235"/>
      <c r="N251" s="235"/>
      <c r="O251" s="235"/>
      <c r="P251" s="235"/>
      <c r="Q251" s="290"/>
      <c r="R251" s="291"/>
      <c r="S251" s="235"/>
      <c r="T251" s="235"/>
      <c r="U251" s="235"/>
      <c r="V251" s="235"/>
      <c r="W251" s="235"/>
      <c r="X251" s="235"/>
      <c r="Y251" s="235"/>
      <c r="Z251" s="236"/>
      <c r="AA251" s="277"/>
      <c r="AB251" s="266"/>
    </row>
    <row r="252" spans="1:28" ht="15.75" x14ac:dyDescent="0.25">
      <c r="A252" s="298" t="s">
        <v>119</v>
      </c>
      <c r="B252" s="254"/>
      <c r="C252" s="235"/>
      <c r="D252" s="235"/>
      <c r="E252" s="235"/>
      <c r="F252" s="235"/>
      <c r="G252" s="235"/>
      <c r="H252" s="235"/>
      <c r="I252" s="235"/>
      <c r="J252" s="235"/>
      <c r="K252" s="235"/>
      <c r="L252" s="235"/>
      <c r="M252" s="235"/>
      <c r="N252" s="235"/>
      <c r="O252" s="235"/>
      <c r="P252" s="235"/>
      <c r="Q252" s="290"/>
      <c r="R252" s="291"/>
      <c r="S252" s="235"/>
      <c r="T252" s="235"/>
      <c r="U252" s="235"/>
      <c r="V252" s="235"/>
      <c r="W252" s="235"/>
      <c r="X252" s="235"/>
      <c r="Y252" s="235"/>
      <c r="Z252" s="236"/>
      <c r="AA252" s="277"/>
      <c r="AB252" s="266"/>
    </row>
    <row r="253" spans="1:28" x14ac:dyDescent="0.2">
      <c r="A253" s="213">
        <f>A$8</f>
        <v>0</v>
      </c>
      <c r="B253" s="206"/>
      <c r="C253" s="207"/>
      <c r="D253" s="207"/>
      <c r="E253" s="207"/>
      <c r="F253" s="207"/>
      <c r="G253" s="214"/>
      <c r="H253" s="214"/>
      <c r="I253" s="214"/>
      <c r="J253" s="214"/>
      <c r="K253" s="214"/>
      <c r="L253" s="214"/>
      <c r="M253" s="214"/>
      <c r="N253" s="214"/>
      <c r="O253" s="214"/>
      <c r="P253" s="214"/>
      <c r="Q253" s="290"/>
      <c r="R253" s="291"/>
      <c r="S253" s="214"/>
      <c r="T253" s="214"/>
      <c r="U253" s="214"/>
      <c r="V253" s="214"/>
      <c r="W253" s="214"/>
      <c r="X253" s="214"/>
      <c r="Y253" s="214"/>
      <c r="Z253" s="215"/>
      <c r="AA253" s="277"/>
      <c r="AB253" s="266"/>
    </row>
    <row r="254" spans="1:28" x14ac:dyDescent="0.2">
      <c r="A254" s="213">
        <f>A$9</f>
        <v>0</v>
      </c>
      <c r="B254" s="206"/>
      <c r="C254" s="207"/>
      <c r="D254" s="207"/>
      <c r="E254" s="207"/>
      <c r="F254" s="207"/>
      <c r="G254" s="214"/>
      <c r="H254" s="214"/>
      <c r="I254" s="214"/>
      <c r="J254" s="214"/>
      <c r="K254" s="214"/>
      <c r="L254" s="214"/>
      <c r="M254" s="214"/>
      <c r="N254" s="214"/>
      <c r="O254" s="214"/>
      <c r="P254" s="214"/>
      <c r="Q254" s="290"/>
      <c r="R254" s="291"/>
      <c r="S254" s="214"/>
      <c r="T254" s="214"/>
      <c r="U254" s="214"/>
      <c r="V254" s="214"/>
      <c r="W254" s="214"/>
      <c r="X254" s="214"/>
      <c r="Y254" s="214"/>
      <c r="Z254" s="215"/>
      <c r="AA254" s="277"/>
      <c r="AB254" s="266"/>
    </row>
    <row r="255" spans="1:28" x14ac:dyDescent="0.2">
      <c r="A255" s="213">
        <f>A$10</f>
        <v>0</v>
      </c>
      <c r="B255" s="206"/>
      <c r="C255" s="207"/>
      <c r="D255" s="207"/>
      <c r="E255" s="207"/>
      <c r="F255" s="207"/>
      <c r="G255" s="214"/>
      <c r="H255" s="214"/>
      <c r="I255" s="214"/>
      <c r="J255" s="214"/>
      <c r="K255" s="214"/>
      <c r="L255" s="214"/>
      <c r="M255" s="214"/>
      <c r="N255" s="214"/>
      <c r="O255" s="214"/>
      <c r="P255" s="214"/>
      <c r="Q255" s="290"/>
      <c r="R255" s="291"/>
      <c r="S255" s="214"/>
      <c r="T255" s="214"/>
      <c r="U255" s="214"/>
      <c r="V255" s="214"/>
      <c r="W255" s="214"/>
      <c r="X255" s="214"/>
      <c r="Y255" s="214"/>
      <c r="Z255" s="215"/>
      <c r="AA255" s="277"/>
      <c r="AB255" s="266"/>
    </row>
    <row r="256" spans="1:28" x14ac:dyDescent="0.2">
      <c r="A256" s="213">
        <f>A$11</f>
        <v>0</v>
      </c>
      <c r="B256" s="206"/>
      <c r="C256" s="207"/>
      <c r="D256" s="207"/>
      <c r="E256" s="207"/>
      <c r="F256" s="207"/>
      <c r="G256" s="214"/>
      <c r="H256" s="214"/>
      <c r="I256" s="214"/>
      <c r="J256" s="214"/>
      <c r="K256" s="214"/>
      <c r="L256" s="214"/>
      <c r="M256" s="214"/>
      <c r="N256" s="214"/>
      <c r="O256" s="214"/>
      <c r="P256" s="214"/>
      <c r="Q256" s="290"/>
      <c r="R256" s="291"/>
      <c r="S256" s="214"/>
      <c r="T256" s="214"/>
      <c r="U256" s="214"/>
      <c r="V256" s="214"/>
      <c r="W256" s="214"/>
      <c r="X256" s="214"/>
      <c r="Y256" s="214"/>
      <c r="Z256" s="215"/>
      <c r="AA256" s="277"/>
      <c r="AB256" s="266"/>
    </row>
    <row r="257" spans="1:28" x14ac:dyDescent="0.2">
      <c r="A257" s="213">
        <f>A$12</f>
        <v>0</v>
      </c>
      <c r="B257" s="206"/>
      <c r="C257" s="207"/>
      <c r="D257" s="207"/>
      <c r="E257" s="207"/>
      <c r="F257" s="207"/>
      <c r="G257" s="214"/>
      <c r="H257" s="214"/>
      <c r="I257" s="214"/>
      <c r="J257" s="214"/>
      <c r="K257" s="214"/>
      <c r="L257" s="214"/>
      <c r="M257" s="214"/>
      <c r="N257" s="214"/>
      <c r="O257" s="214"/>
      <c r="P257" s="214"/>
      <c r="Q257" s="290"/>
      <c r="R257" s="291"/>
      <c r="S257" s="214"/>
      <c r="T257" s="214"/>
      <c r="U257" s="214"/>
      <c r="V257" s="214"/>
      <c r="W257" s="214"/>
      <c r="X257" s="214"/>
      <c r="Y257" s="214"/>
      <c r="Z257" s="215"/>
      <c r="AA257" s="277"/>
      <c r="AB257" s="266"/>
    </row>
    <row r="258" spans="1:28" x14ac:dyDescent="0.2">
      <c r="A258" s="213">
        <f>A$13</f>
        <v>0</v>
      </c>
      <c r="B258" s="206"/>
      <c r="C258" s="207"/>
      <c r="D258" s="207"/>
      <c r="E258" s="207"/>
      <c r="F258" s="207"/>
      <c r="G258" s="214"/>
      <c r="H258" s="214"/>
      <c r="I258" s="214"/>
      <c r="J258" s="214"/>
      <c r="K258" s="214"/>
      <c r="L258" s="214"/>
      <c r="M258" s="214"/>
      <c r="N258" s="214"/>
      <c r="O258" s="214"/>
      <c r="P258" s="214"/>
      <c r="Q258" s="290"/>
      <c r="R258" s="291"/>
      <c r="S258" s="214"/>
      <c r="T258" s="214"/>
      <c r="U258" s="214"/>
      <c r="V258" s="214"/>
      <c r="W258" s="214"/>
      <c r="X258" s="214"/>
      <c r="Y258" s="214"/>
      <c r="Z258" s="215"/>
      <c r="AA258" s="277"/>
      <c r="AB258" s="266"/>
    </row>
    <row r="259" spans="1:28" x14ac:dyDescent="0.2">
      <c r="A259" s="213">
        <f>A$14</f>
        <v>0</v>
      </c>
      <c r="B259" s="206"/>
      <c r="C259" s="207"/>
      <c r="D259" s="207"/>
      <c r="E259" s="207"/>
      <c r="F259" s="207"/>
      <c r="G259" s="214"/>
      <c r="H259" s="214"/>
      <c r="I259" s="214"/>
      <c r="J259" s="214"/>
      <c r="K259" s="214"/>
      <c r="L259" s="214"/>
      <c r="M259" s="214"/>
      <c r="N259" s="214"/>
      <c r="O259" s="214"/>
      <c r="P259" s="214"/>
      <c r="Q259" s="290"/>
      <c r="R259" s="291"/>
      <c r="S259" s="214"/>
      <c r="T259" s="214"/>
      <c r="U259" s="214"/>
      <c r="V259" s="214"/>
      <c r="W259" s="214"/>
      <c r="X259" s="214"/>
      <c r="Y259" s="214"/>
      <c r="Z259" s="215"/>
      <c r="AA259" s="277"/>
      <c r="AB259" s="266"/>
    </row>
    <row r="260" spans="1:28" x14ac:dyDescent="0.2">
      <c r="A260" s="213">
        <f>A$15</f>
        <v>0</v>
      </c>
      <c r="B260" s="206"/>
      <c r="C260" s="207"/>
      <c r="D260" s="207"/>
      <c r="E260" s="207"/>
      <c r="F260" s="207"/>
      <c r="G260" s="214"/>
      <c r="H260" s="214"/>
      <c r="I260" s="214"/>
      <c r="J260" s="214"/>
      <c r="K260" s="214"/>
      <c r="L260" s="214"/>
      <c r="M260" s="214"/>
      <c r="N260" s="214"/>
      <c r="O260" s="214"/>
      <c r="P260" s="214"/>
      <c r="Q260" s="290"/>
      <c r="R260" s="291"/>
      <c r="S260" s="214"/>
      <c r="T260" s="214"/>
      <c r="U260" s="214"/>
      <c r="V260" s="214"/>
      <c r="W260" s="214"/>
      <c r="X260" s="214"/>
      <c r="Y260" s="214"/>
      <c r="Z260" s="215"/>
      <c r="AA260" s="277"/>
      <c r="AB260" s="266"/>
    </row>
    <row r="261" spans="1:28" x14ac:dyDescent="0.2">
      <c r="A261" s="213">
        <f>A$16</f>
        <v>0</v>
      </c>
      <c r="B261" s="221"/>
      <c r="C261" s="214"/>
      <c r="D261" s="214"/>
      <c r="E261" s="214"/>
      <c r="F261" s="214"/>
      <c r="G261" s="214"/>
      <c r="H261" s="214"/>
      <c r="I261" s="214"/>
      <c r="J261" s="214"/>
      <c r="K261" s="214"/>
      <c r="L261" s="214"/>
      <c r="M261" s="214"/>
      <c r="N261" s="214"/>
      <c r="O261" s="214"/>
      <c r="P261" s="214"/>
      <c r="Q261" s="290"/>
      <c r="R261" s="291"/>
      <c r="S261" s="214"/>
      <c r="T261" s="214"/>
      <c r="U261" s="214"/>
      <c r="V261" s="214"/>
      <c r="W261" s="214"/>
      <c r="X261" s="214"/>
      <c r="Y261" s="214"/>
      <c r="Z261" s="215"/>
      <c r="AA261" s="277"/>
      <c r="AB261" s="266"/>
    </row>
    <row r="262" spans="1:28" x14ac:dyDescent="0.2">
      <c r="A262" s="213">
        <f>A$17</f>
        <v>0</v>
      </c>
      <c r="B262" s="221"/>
      <c r="C262" s="214"/>
      <c r="D262" s="214"/>
      <c r="E262" s="214"/>
      <c r="F262" s="214"/>
      <c r="G262" s="214"/>
      <c r="H262" s="214"/>
      <c r="I262" s="214"/>
      <c r="J262" s="214"/>
      <c r="K262" s="214"/>
      <c r="L262" s="214"/>
      <c r="M262" s="214"/>
      <c r="N262" s="214"/>
      <c r="O262" s="214"/>
      <c r="P262" s="214"/>
      <c r="Q262" s="290"/>
      <c r="R262" s="291"/>
      <c r="S262" s="214"/>
      <c r="T262" s="214"/>
      <c r="U262" s="214"/>
      <c r="V262" s="214"/>
      <c r="W262" s="214"/>
      <c r="X262" s="214"/>
      <c r="Y262" s="214"/>
      <c r="Z262" s="215"/>
      <c r="AA262" s="277"/>
      <c r="AB262" s="266"/>
    </row>
    <row r="263" spans="1:28" x14ac:dyDescent="0.2">
      <c r="A263" s="299" t="s">
        <v>6</v>
      </c>
      <c r="B263" s="254"/>
      <c r="C263" s="235"/>
      <c r="D263" s="235"/>
      <c r="E263" s="235"/>
      <c r="F263" s="235"/>
      <c r="G263" s="235"/>
      <c r="H263" s="235"/>
      <c r="I263" s="235"/>
      <c r="J263" s="235"/>
      <c r="K263" s="235"/>
      <c r="L263" s="235"/>
      <c r="M263" s="235"/>
      <c r="N263" s="235"/>
      <c r="O263" s="235"/>
      <c r="P263" s="235"/>
      <c r="Q263" s="290"/>
      <c r="R263" s="291"/>
      <c r="S263" s="235"/>
      <c r="T263" s="235"/>
      <c r="U263" s="235"/>
      <c r="V263" s="235"/>
      <c r="W263" s="235"/>
      <c r="X263" s="235"/>
      <c r="Y263" s="235"/>
      <c r="Z263" s="236"/>
      <c r="AA263" s="277"/>
      <c r="AB263" s="266"/>
    </row>
    <row r="264" spans="1:28" x14ac:dyDescent="0.2">
      <c r="A264" s="213">
        <f>A$8</f>
        <v>0</v>
      </c>
      <c r="B264" s="206"/>
      <c r="C264" s="207"/>
      <c r="D264" s="207"/>
      <c r="E264" s="207"/>
      <c r="F264" s="207"/>
      <c r="G264" s="214"/>
      <c r="H264" s="214"/>
      <c r="I264" s="214"/>
      <c r="J264" s="214"/>
      <c r="K264" s="214"/>
      <c r="L264" s="214"/>
      <c r="M264" s="214"/>
      <c r="N264" s="214"/>
      <c r="O264" s="214"/>
      <c r="P264" s="214"/>
      <c r="Q264" s="290"/>
      <c r="R264" s="291"/>
      <c r="S264" s="214"/>
      <c r="T264" s="214"/>
      <c r="U264" s="214"/>
      <c r="V264" s="214"/>
      <c r="W264" s="214"/>
      <c r="X264" s="214"/>
      <c r="Y264" s="214"/>
      <c r="Z264" s="215"/>
      <c r="AA264" s="277"/>
      <c r="AB264" s="266"/>
    </row>
    <row r="265" spans="1:28" x14ac:dyDescent="0.2">
      <c r="A265" s="213">
        <f>A$9</f>
        <v>0</v>
      </c>
      <c r="B265" s="206"/>
      <c r="C265" s="207"/>
      <c r="D265" s="207"/>
      <c r="E265" s="207"/>
      <c r="F265" s="207"/>
      <c r="G265" s="214"/>
      <c r="H265" s="214"/>
      <c r="I265" s="214"/>
      <c r="J265" s="214"/>
      <c r="K265" s="214"/>
      <c r="L265" s="214"/>
      <c r="M265" s="214"/>
      <c r="N265" s="214"/>
      <c r="O265" s="214"/>
      <c r="P265" s="214"/>
      <c r="Q265" s="290"/>
      <c r="R265" s="291"/>
      <c r="S265" s="214"/>
      <c r="T265" s="214"/>
      <c r="U265" s="214"/>
      <c r="V265" s="214"/>
      <c r="W265" s="214"/>
      <c r="X265" s="214"/>
      <c r="Y265" s="214"/>
      <c r="Z265" s="215"/>
      <c r="AA265" s="277"/>
      <c r="AB265" s="266"/>
    </row>
    <row r="266" spans="1:28" x14ac:dyDescent="0.2">
      <c r="A266" s="213">
        <f>A$10</f>
        <v>0</v>
      </c>
      <c r="B266" s="206"/>
      <c r="C266" s="207"/>
      <c r="D266" s="207"/>
      <c r="E266" s="207"/>
      <c r="F266" s="207"/>
      <c r="G266" s="214"/>
      <c r="H266" s="214"/>
      <c r="I266" s="214"/>
      <c r="J266" s="214"/>
      <c r="K266" s="214"/>
      <c r="L266" s="214"/>
      <c r="M266" s="214"/>
      <c r="N266" s="214"/>
      <c r="O266" s="214"/>
      <c r="P266" s="214"/>
      <c r="Q266" s="290"/>
      <c r="R266" s="291"/>
      <c r="S266" s="214"/>
      <c r="T266" s="214"/>
      <c r="U266" s="214"/>
      <c r="V266" s="214"/>
      <c r="W266" s="214"/>
      <c r="X266" s="214"/>
      <c r="Y266" s="214"/>
      <c r="Z266" s="215"/>
      <c r="AA266" s="277"/>
      <c r="AB266" s="266"/>
    </row>
    <row r="267" spans="1:28" x14ac:dyDescent="0.2">
      <c r="A267" s="213">
        <f>A$11</f>
        <v>0</v>
      </c>
      <c r="B267" s="206"/>
      <c r="C267" s="207"/>
      <c r="D267" s="207"/>
      <c r="E267" s="207"/>
      <c r="F267" s="207"/>
      <c r="G267" s="214"/>
      <c r="H267" s="214"/>
      <c r="I267" s="214"/>
      <c r="J267" s="214"/>
      <c r="K267" s="214"/>
      <c r="L267" s="214"/>
      <c r="M267" s="214"/>
      <c r="N267" s="214"/>
      <c r="O267" s="214"/>
      <c r="P267" s="214"/>
      <c r="Q267" s="290"/>
      <c r="R267" s="291"/>
      <c r="S267" s="214"/>
      <c r="T267" s="214"/>
      <c r="U267" s="214"/>
      <c r="V267" s="214"/>
      <c r="W267" s="214"/>
      <c r="X267" s="214"/>
      <c r="Y267" s="214"/>
      <c r="Z267" s="215"/>
      <c r="AA267" s="277"/>
      <c r="AB267" s="266"/>
    </row>
    <row r="268" spans="1:28" x14ac:dyDescent="0.2">
      <c r="A268" s="213">
        <f>A$12</f>
        <v>0</v>
      </c>
      <c r="B268" s="206"/>
      <c r="C268" s="207"/>
      <c r="D268" s="207"/>
      <c r="E268" s="207"/>
      <c r="F268" s="207"/>
      <c r="G268" s="214"/>
      <c r="H268" s="214"/>
      <c r="I268" s="214"/>
      <c r="J268" s="214"/>
      <c r="K268" s="214"/>
      <c r="L268" s="214"/>
      <c r="M268" s="214"/>
      <c r="N268" s="214"/>
      <c r="O268" s="214"/>
      <c r="P268" s="214"/>
      <c r="Q268" s="290"/>
      <c r="R268" s="291"/>
      <c r="S268" s="214"/>
      <c r="T268" s="214"/>
      <c r="U268" s="214"/>
      <c r="V268" s="214"/>
      <c r="W268" s="214"/>
      <c r="X268" s="214"/>
      <c r="Y268" s="214"/>
      <c r="Z268" s="215"/>
      <c r="AA268" s="277"/>
      <c r="AB268" s="266"/>
    </row>
    <row r="269" spans="1:28" x14ac:dyDescent="0.2">
      <c r="A269" s="213">
        <f>A$13</f>
        <v>0</v>
      </c>
      <c r="B269" s="206"/>
      <c r="C269" s="207"/>
      <c r="D269" s="207"/>
      <c r="E269" s="207"/>
      <c r="F269" s="207"/>
      <c r="G269" s="214"/>
      <c r="H269" s="214"/>
      <c r="I269" s="214"/>
      <c r="J269" s="214"/>
      <c r="K269" s="214"/>
      <c r="L269" s="214"/>
      <c r="M269" s="214"/>
      <c r="N269" s="214"/>
      <c r="O269" s="214"/>
      <c r="P269" s="214"/>
      <c r="Q269" s="290"/>
      <c r="R269" s="291"/>
      <c r="S269" s="214"/>
      <c r="T269" s="214"/>
      <c r="U269" s="214"/>
      <c r="V269" s="214"/>
      <c r="W269" s="214"/>
      <c r="X269" s="214"/>
      <c r="Y269" s="214"/>
      <c r="Z269" s="215"/>
      <c r="AA269" s="277"/>
      <c r="AB269" s="266"/>
    </row>
    <row r="270" spans="1:28" x14ac:dyDescent="0.2">
      <c r="A270" s="213">
        <f>A$14</f>
        <v>0</v>
      </c>
      <c r="B270" s="206"/>
      <c r="C270" s="207"/>
      <c r="D270" s="207"/>
      <c r="E270" s="207"/>
      <c r="F270" s="207"/>
      <c r="G270" s="214"/>
      <c r="H270" s="214"/>
      <c r="I270" s="214"/>
      <c r="J270" s="214"/>
      <c r="K270" s="214"/>
      <c r="L270" s="214"/>
      <c r="M270" s="214"/>
      <c r="N270" s="214"/>
      <c r="O270" s="214"/>
      <c r="P270" s="214"/>
      <c r="Q270" s="290"/>
      <c r="R270" s="291"/>
      <c r="S270" s="214"/>
      <c r="T270" s="214"/>
      <c r="U270" s="214"/>
      <c r="V270" s="214"/>
      <c r="W270" s="214"/>
      <c r="X270" s="214"/>
      <c r="Y270" s="214"/>
      <c r="Z270" s="215"/>
      <c r="AA270" s="277"/>
      <c r="AB270" s="266"/>
    </row>
    <row r="271" spans="1:28" x14ac:dyDescent="0.2">
      <c r="A271" s="213">
        <f>A$15</f>
        <v>0</v>
      </c>
      <c r="B271" s="206"/>
      <c r="C271" s="207"/>
      <c r="D271" s="207"/>
      <c r="E271" s="207"/>
      <c r="F271" s="207"/>
      <c r="G271" s="214"/>
      <c r="H271" s="214"/>
      <c r="I271" s="214"/>
      <c r="J271" s="214"/>
      <c r="K271" s="214"/>
      <c r="L271" s="214"/>
      <c r="M271" s="214"/>
      <c r="N271" s="214"/>
      <c r="O271" s="214"/>
      <c r="P271" s="214"/>
      <c r="Q271" s="290"/>
      <c r="R271" s="291"/>
      <c r="S271" s="214"/>
      <c r="T271" s="214"/>
      <c r="U271" s="214"/>
      <c r="V271" s="214"/>
      <c r="W271" s="214"/>
      <c r="X271" s="214"/>
      <c r="Y271" s="214"/>
      <c r="Z271" s="215"/>
      <c r="AA271" s="277"/>
      <c r="AB271" s="266"/>
    </row>
    <row r="272" spans="1:28" x14ac:dyDescent="0.2">
      <c r="A272" s="213">
        <f>A$16</f>
        <v>0</v>
      </c>
      <c r="B272" s="221"/>
      <c r="C272" s="214"/>
      <c r="D272" s="214"/>
      <c r="E272" s="214"/>
      <c r="F272" s="214"/>
      <c r="G272" s="214"/>
      <c r="H272" s="214"/>
      <c r="I272" s="214"/>
      <c r="J272" s="214"/>
      <c r="K272" s="214"/>
      <c r="L272" s="214"/>
      <c r="M272" s="214"/>
      <c r="N272" s="214"/>
      <c r="O272" s="214"/>
      <c r="P272" s="214"/>
      <c r="Q272" s="290"/>
      <c r="R272" s="291"/>
      <c r="S272" s="214"/>
      <c r="T272" s="214"/>
      <c r="U272" s="214"/>
      <c r="V272" s="214"/>
      <c r="W272" s="214"/>
      <c r="X272" s="214"/>
      <c r="Y272" s="214"/>
      <c r="Z272" s="215"/>
      <c r="AA272" s="277"/>
      <c r="AB272" s="266"/>
    </row>
    <row r="273" spans="1:28" x14ac:dyDescent="0.2">
      <c r="A273" s="213">
        <f>A$17</f>
        <v>0</v>
      </c>
      <c r="B273" s="221"/>
      <c r="C273" s="214"/>
      <c r="D273" s="214"/>
      <c r="E273" s="214"/>
      <c r="F273" s="214"/>
      <c r="G273" s="214"/>
      <c r="H273" s="214"/>
      <c r="I273" s="214"/>
      <c r="J273" s="214"/>
      <c r="K273" s="214"/>
      <c r="L273" s="214"/>
      <c r="M273" s="214"/>
      <c r="N273" s="214"/>
      <c r="O273" s="214"/>
      <c r="P273" s="214"/>
      <c r="Q273" s="290"/>
      <c r="R273" s="291"/>
      <c r="S273" s="214"/>
      <c r="T273" s="214"/>
      <c r="U273" s="214"/>
      <c r="V273" s="214"/>
      <c r="W273" s="214"/>
      <c r="X273" s="214"/>
      <c r="Y273" s="214"/>
      <c r="Z273" s="215"/>
      <c r="AA273" s="277"/>
      <c r="AB273" s="266"/>
    </row>
    <row r="274" spans="1:28" x14ac:dyDescent="0.2">
      <c r="A274" s="299"/>
      <c r="B274" s="254"/>
      <c r="C274" s="235"/>
      <c r="D274" s="235"/>
      <c r="E274" s="235"/>
      <c r="F274" s="235"/>
      <c r="G274" s="235"/>
      <c r="H274" s="235"/>
      <c r="I274" s="235"/>
      <c r="J274" s="235"/>
      <c r="K274" s="235"/>
      <c r="L274" s="235"/>
      <c r="M274" s="235"/>
      <c r="N274" s="235"/>
      <c r="O274" s="235"/>
      <c r="P274" s="235"/>
      <c r="Q274" s="290"/>
      <c r="R274" s="291"/>
      <c r="S274" s="235"/>
      <c r="T274" s="235"/>
      <c r="U274" s="235"/>
      <c r="V274" s="235"/>
      <c r="W274" s="235"/>
      <c r="X274" s="235"/>
      <c r="Y274" s="235"/>
      <c r="Z274" s="236"/>
      <c r="AA274" s="277"/>
      <c r="AB274" s="266"/>
    </row>
    <row r="275" spans="1:28" ht="52.5" x14ac:dyDescent="0.4">
      <c r="A275" s="239" t="s">
        <v>54</v>
      </c>
      <c r="B275" s="254"/>
      <c r="C275" s="235"/>
      <c r="D275" s="235"/>
      <c r="E275" s="235"/>
      <c r="F275" s="235"/>
      <c r="G275" s="235"/>
      <c r="H275" s="235"/>
      <c r="I275" s="235"/>
      <c r="J275" s="235"/>
      <c r="K275" s="235"/>
      <c r="L275" s="235"/>
      <c r="M275" s="235"/>
      <c r="N275" s="235"/>
      <c r="O275" s="235"/>
      <c r="P275" s="235"/>
      <c r="Q275" s="290"/>
      <c r="R275" s="291"/>
      <c r="S275" s="235"/>
      <c r="T275" s="235"/>
      <c r="U275" s="235"/>
      <c r="V275" s="235"/>
      <c r="W275" s="235"/>
      <c r="X275" s="235"/>
      <c r="Y275" s="235"/>
      <c r="Z275" s="236"/>
      <c r="AA275" s="277"/>
      <c r="AB275" s="266"/>
    </row>
    <row r="276" spans="1:28" ht="19.5" customHeight="1" x14ac:dyDescent="0.3">
      <c r="A276" s="256" t="s">
        <v>67</v>
      </c>
      <c r="B276" s="254"/>
      <c r="C276" s="235"/>
      <c r="D276" s="235"/>
      <c r="E276" s="235"/>
      <c r="F276" s="235"/>
      <c r="G276" s="235"/>
      <c r="H276" s="235"/>
      <c r="I276" s="235"/>
      <c r="J276" s="235"/>
      <c r="K276" s="235"/>
      <c r="L276" s="235"/>
      <c r="M276" s="235"/>
      <c r="N276" s="235"/>
      <c r="O276" s="235"/>
      <c r="P276" s="235"/>
      <c r="Q276" s="290"/>
      <c r="R276" s="291"/>
      <c r="S276" s="235"/>
      <c r="T276" s="235"/>
      <c r="U276" s="235"/>
      <c r="V276" s="235"/>
      <c r="W276" s="235"/>
      <c r="X276" s="235"/>
      <c r="Y276" s="235"/>
      <c r="Z276" s="236"/>
      <c r="AA276" s="277"/>
      <c r="AB276" s="266"/>
    </row>
    <row r="277" spans="1:28" s="286" customFormat="1" ht="15.75" x14ac:dyDescent="0.25">
      <c r="A277" s="298" t="s">
        <v>120</v>
      </c>
      <c r="B277" s="281"/>
      <c r="C277" s="282"/>
      <c r="D277" s="282"/>
      <c r="E277" s="282"/>
      <c r="F277" s="282"/>
      <c r="G277" s="282"/>
      <c r="H277" s="282"/>
      <c r="I277" s="282"/>
      <c r="J277" s="282"/>
      <c r="K277" s="282"/>
      <c r="L277" s="282"/>
      <c r="M277" s="282"/>
      <c r="N277" s="282"/>
      <c r="O277" s="282"/>
      <c r="P277" s="282"/>
      <c r="Q277" s="294"/>
      <c r="R277" s="295"/>
      <c r="S277" s="282"/>
      <c r="T277" s="282"/>
      <c r="U277" s="282"/>
      <c r="V277" s="282"/>
      <c r="W277" s="282"/>
      <c r="X277" s="282"/>
      <c r="Y277" s="282"/>
      <c r="Z277" s="283"/>
      <c r="AA277" s="284"/>
      <c r="AB277" s="285"/>
    </row>
    <row r="278" spans="1:28" x14ac:dyDescent="0.2">
      <c r="A278" s="213">
        <f>A$8</f>
        <v>0</v>
      </c>
      <c r="B278" s="221"/>
      <c r="C278" s="214"/>
      <c r="D278" s="214"/>
      <c r="E278" s="214"/>
      <c r="F278" s="214"/>
      <c r="G278" s="214"/>
      <c r="H278" s="214"/>
      <c r="I278" s="214"/>
      <c r="J278" s="214"/>
      <c r="K278" s="214"/>
      <c r="L278" s="214"/>
      <c r="M278" s="214"/>
      <c r="N278" s="214"/>
      <c r="O278" s="214"/>
      <c r="P278" s="214"/>
      <c r="Q278" s="290"/>
      <c r="R278" s="291"/>
      <c r="S278" s="214"/>
      <c r="T278" s="214"/>
      <c r="U278" s="214"/>
      <c r="V278" s="214"/>
      <c r="W278" s="214"/>
      <c r="X278" s="214"/>
      <c r="Y278" s="214"/>
      <c r="Z278" s="215"/>
      <c r="AA278" s="277"/>
      <c r="AB278" s="266"/>
    </row>
    <row r="279" spans="1:28" x14ac:dyDescent="0.2">
      <c r="A279" s="213">
        <f>A$9</f>
        <v>0</v>
      </c>
      <c r="B279" s="221"/>
      <c r="C279" s="214"/>
      <c r="D279" s="214"/>
      <c r="E279" s="214"/>
      <c r="F279" s="214"/>
      <c r="G279" s="214"/>
      <c r="H279" s="214"/>
      <c r="I279" s="214"/>
      <c r="J279" s="214"/>
      <c r="K279" s="214"/>
      <c r="L279" s="214"/>
      <c r="M279" s="214"/>
      <c r="N279" s="214"/>
      <c r="O279" s="214"/>
      <c r="P279" s="214"/>
      <c r="Q279" s="290"/>
      <c r="R279" s="291"/>
      <c r="S279" s="214"/>
      <c r="T279" s="214"/>
      <c r="U279" s="214"/>
      <c r="V279" s="214"/>
      <c r="W279" s="214"/>
      <c r="X279" s="214"/>
      <c r="Y279" s="214"/>
      <c r="Z279" s="215"/>
      <c r="AA279" s="277"/>
      <c r="AB279" s="266"/>
    </row>
    <row r="280" spans="1:28" x14ac:dyDescent="0.2">
      <c r="A280" s="213">
        <f>A$10</f>
        <v>0</v>
      </c>
      <c r="B280" s="221"/>
      <c r="C280" s="214"/>
      <c r="D280" s="214"/>
      <c r="E280" s="214"/>
      <c r="F280" s="214"/>
      <c r="G280" s="214"/>
      <c r="H280" s="214"/>
      <c r="I280" s="214"/>
      <c r="J280" s="214"/>
      <c r="K280" s="214"/>
      <c r="L280" s="214"/>
      <c r="M280" s="214"/>
      <c r="N280" s="214"/>
      <c r="O280" s="214"/>
      <c r="P280" s="214"/>
      <c r="Q280" s="290"/>
      <c r="R280" s="291"/>
      <c r="S280" s="214"/>
      <c r="T280" s="214"/>
      <c r="U280" s="214"/>
      <c r="V280" s="214"/>
      <c r="W280" s="214"/>
      <c r="X280" s="214"/>
      <c r="Y280" s="214"/>
      <c r="Z280" s="215"/>
      <c r="AA280" s="277"/>
      <c r="AB280" s="266"/>
    </row>
    <row r="281" spans="1:28" x14ac:dyDescent="0.2">
      <c r="A281" s="213">
        <f>A$11</f>
        <v>0</v>
      </c>
      <c r="B281" s="221"/>
      <c r="C281" s="214"/>
      <c r="D281" s="214"/>
      <c r="E281" s="214"/>
      <c r="F281" s="214"/>
      <c r="G281" s="214"/>
      <c r="H281" s="214"/>
      <c r="I281" s="214"/>
      <c r="J281" s="214"/>
      <c r="K281" s="214"/>
      <c r="L281" s="214"/>
      <c r="M281" s="214"/>
      <c r="N281" s="214"/>
      <c r="O281" s="214"/>
      <c r="P281" s="214"/>
      <c r="Q281" s="290"/>
      <c r="R281" s="291"/>
      <c r="S281" s="214"/>
      <c r="T281" s="214"/>
      <c r="U281" s="214"/>
      <c r="V281" s="214"/>
      <c r="W281" s="214"/>
      <c r="X281" s="214"/>
      <c r="Y281" s="214"/>
      <c r="Z281" s="215"/>
      <c r="AA281" s="277"/>
      <c r="AB281" s="266"/>
    </row>
    <row r="282" spans="1:28" x14ac:dyDescent="0.2">
      <c r="A282" s="213">
        <f>A$12</f>
        <v>0</v>
      </c>
      <c r="B282" s="221"/>
      <c r="C282" s="214"/>
      <c r="D282" s="214"/>
      <c r="E282" s="214"/>
      <c r="F282" s="214"/>
      <c r="G282" s="214"/>
      <c r="H282" s="214"/>
      <c r="I282" s="214"/>
      <c r="J282" s="214"/>
      <c r="K282" s="214"/>
      <c r="L282" s="214"/>
      <c r="M282" s="214"/>
      <c r="N282" s="214"/>
      <c r="O282" s="214"/>
      <c r="P282" s="214"/>
      <c r="Q282" s="290"/>
      <c r="R282" s="291"/>
      <c r="S282" s="214"/>
      <c r="T282" s="214"/>
      <c r="U282" s="214"/>
      <c r="V282" s="214"/>
      <c r="W282" s="214"/>
      <c r="X282" s="214"/>
      <c r="Y282" s="214"/>
      <c r="Z282" s="215"/>
      <c r="AA282" s="277"/>
      <c r="AB282" s="266"/>
    </row>
    <row r="283" spans="1:28" x14ac:dyDescent="0.2">
      <c r="A283" s="213">
        <f>A$13</f>
        <v>0</v>
      </c>
      <c r="B283" s="221"/>
      <c r="C283" s="214"/>
      <c r="D283" s="214"/>
      <c r="E283" s="214"/>
      <c r="F283" s="214"/>
      <c r="G283" s="214"/>
      <c r="H283" s="214"/>
      <c r="I283" s="214"/>
      <c r="J283" s="214"/>
      <c r="K283" s="214"/>
      <c r="L283" s="214"/>
      <c r="M283" s="214"/>
      <c r="N283" s="214"/>
      <c r="O283" s="214"/>
      <c r="P283" s="214"/>
      <c r="Q283" s="290"/>
      <c r="R283" s="291"/>
      <c r="S283" s="214"/>
      <c r="T283" s="214"/>
      <c r="U283" s="214"/>
      <c r="V283" s="214"/>
      <c r="W283" s="214"/>
      <c r="X283" s="214"/>
      <c r="Y283" s="214"/>
      <c r="Z283" s="215"/>
      <c r="AA283" s="277"/>
      <c r="AB283" s="266"/>
    </row>
    <row r="284" spans="1:28" x14ac:dyDescent="0.2">
      <c r="A284" s="213">
        <f>A$14</f>
        <v>0</v>
      </c>
      <c r="B284" s="221"/>
      <c r="C284" s="214"/>
      <c r="D284" s="214"/>
      <c r="E284" s="214"/>
      <c r="F284" s="214"/>
      <c r="G284" s="214"/>
      <c r="H284" s="214"/>
      <c r="I284" s="214"/>
      <c r="J284" s="214"/>
      <c r="K284" s="214"/>
      <c r="L284" s="214"/>
      <c r="M284" s="214"/>
      <c r="N284" s="214"/>
      <c r="O284" s="214"/>
      <c r="P284" s="214"/>
      <c r="Q284" s="290"/>
      <c r="R284" s="291"/>
      <c r="S284" s="214"/>
      <c r="T284" s="214"/>
      <c r="U284" s="214"/>
      <c r="V284" s="214"/>
      <c r="W284" s="214"/>
      <c r="X284" s="214"/>
      <c r="Y284" s="214"/>
      <c r="Z284" s="215"/>
      <c r="AA284" s="277"/>
      <c r="AB284" s="266"/>
    </row>
    <row r="285" spans="1:28" x14ac:dyDescent="0.2">
      <c r="A285" s="213">
        <f>A$15</f>
        <v>0</v>
      </c>
      <c r="B285" s="221"/>
      <c r="C285" s="214"/>
      <c r="D285" s="214"/>
      <c r="E285" s="214"/>
      <c r="F285" s="214"/>
      <c r="G285" s="214"/>
      <c r="H285" s="214"/>
      <c r="I285" s="214"/>
      <c r="J285" s="214"/>
      <c r="K285" s="214"/>
      <c r="L285" s="214"/>
      <c r="M285" s="214"/>
      <c r="N285" s="214"/>
      <c r="O285" s="214"/>
      <c r="P285" s="214"/>
      <c r="Q285" s="290"/>
      <c r="R285" s="291"/>
      <c r="S285" s="214"/>
      <c r="T285" s="214"/>
      <c r="U285" s="214"/>
      <c r="V285" s="214"/>
      <c r="W285" s="214"/>
      <c r="X285" s="214"/>
      <c r="Y285" s="214"/>
      <c r="Z285" s="215"/>
      <c r="AA285" s="277"/>
      <c r="AB285" s="266"/>
    </row>
    <row r="286" spans="1:28" x14ac:dyDescent="0.2">
      <c r="A286" s="213">
        <f>A$16</f>
        <v>0</v>
      </c>
      <c r="B286" s="221"/>
      <c r="C286" s="214"/>
      <c r="D286" s="214"/>
      <c r="E286" s="214"/>
      <c r="F286" s="214"/>
      <c r="G286" s="214"/>
      <c r="H286" s="214"/>
      <c r="I286" s="214"/>
      <c r="J286" s="214"/>
      <c r="K286" s="214"/>
      <c r="L286" s="214"/>
      <c r="M286" s="214"/>
      <c r="N286" s="214"/>
      <c r="O286" s="214"/>
      <c r="P286" s="214"/>
      <c r="Q286" s="290"/>
      <c r="R286" s="291"/>
      <c r="S286" s="214"/>
      <c r="T286" s="214"/>
      <c r="U286" s="214"/>
      <c r="V286" s="214"/>
      <c r="W286" s="214"/>
      <c r="X286" s="214"/>
      <c r="Y286" s="214"/>
      <c r="Z286" s="215"/>
      <c r="AA286" s="277"/>
      <c r="AB286" s="266"/>
    </row>
    <row r="287" spans="1:28" x14ac:dyDescent="0.2">
      <c r="A287" s="213">
        <f>A$17</f>
        <v>0</v>
      </c>
      <c r="B287" s="221"/>
      <c r="C287" s="214"/>
      <c r="D287" s="214"/>
      <c r="E287" s="214"/>
      <c r="F287" s="214"/>
      <c r="G287" s="214"/>
      <c r="H287" s="214"/>
      <c r="I287" s="214"/>
      <c r="J287" s="214"/>
      <c r="K287" s="214"/>
      <c r="L287" s="214"/>
      <c r="M287" s="214"/>
      <c r="N287" s="214"/>
      <c r="O287" s="214"/>
      <c r="P287" s="214"/>
      <c r="Q287" s="290"/>
      <c r="R287" s="291"/>
      <c r="S287" s="214"/>
      <c r="T287" s="214"/>
      <c r="U287" s="214"/>
      <c r="V287" s="214"/>
      <c r="W287" s="214"/>
      <c r="X287" s="214"/>
      <c r="Y287" s="214"/>
      <c r="Z287" s="215"/>
      <c r="AA287" s="277"/>
      <c r="AB287" s="266"/>
    </row>
    <row r="288" spans="1:28" s="286" customFormat="1" ht="15.75" x14ac:dyDescent="0.25">
      <c r="A288" s="298" t="s">
        <v>6</v>
      </c>
      <c r="B288" s="281"/>
      <c r="C288" s="282"/>
      <c r="D288" s="282"/>
      <c r="E288" s="282"/>
      <c r="F288" s="282"/>
      <c r="G288" s="282"/>
      <c r="H288" s="282"/>
      <c r="I288" s="282"/>
      <c r="J288" s="282"/>
      <c r="K288" s="282"/>
      <c r="L288" s="282"/>
      <c r="M288" s="282"/>
      <c r="N288" s="282"/>
      <c r="O288" s="282"/>
      <c r="P288" s="282"/>
      <c r="Q288" s="294"/>
      <c r="R288" s="295"/>
      <c r="S288" s="282"/>
      <c r="T288" s="282"/>
      <c r="U288" s="282"/>
      <c r="V288" s="282"/>
      <c r="W288" s="282"/>
      <c r="X288" s="282"/>
      <c r="Y288" s="282"/>
      <c r="Z288" s="283"/>
      <c r="AA288" s="284"/>
      <c r="AB288" s="285"/>
    </row>
    <row r="289" spans="1:28" x14ac:dyDescent="0.2">
      <c r="A289" s="213">
        <f>A$8</f>
        <v>0</v>
      </c>
      <c r="B289" s="221"/>
      <c r="C289" s="214"/>
      <c r="D289" s="214"/>
      <c r="E289" s="214"/>
      <c r="F289" s="214"/>
      <c r="G289" s="214"/>
      <c r="H289" s="214"/>
      <c r="I289" s="214"/>
      <c r="J289" s="214"/>
      <c r="K289" s="214"/>
      <c r="L289" s="214"/>
      <c r="M289" s="214"/>
      <c r="N289" s="214"/>
      <c r="O289" s="214"/>
      <c r="P289" s="214"/>
      <c r="Q289" s="290"/>
      <c r="R289" s="291"/>
      <c r="S289" s="214"/>
      <c r="T289" s="214"/>
      <c r="U289" s="214"/>
      <c r="V289" s="214"/>
      <c r="W289" s="214"/>
      <c r="X289" s="214"/>
      <c r="Y289" s="214"/>
      <c r="Z289" s="215"/>
      <c r="AA289" s="277"/>
      <c r="AB289" s="266"/>
    </row>
    <row r="290" spans="1:28" x14ac:dyDescent="0.2">
      <c r="A290" s="213">
        <f>A$9</f>
        <v>0</v>
      </c>
      <c r="B290" s="221"/>
      <c r="C290" s="214"/>
      <c r="D290" s="214"/>
      <c r="E290" s="214"/>
      <c r="F290" s="214"/>
      <c r="G290" s="214"/>
      <c r="H290" s="214"/>
      <c r="I290" s="214"/>
      <c r="J290" s="214"/>
      <c r="K290" s="214"/>
      <c r="L290" s="214"/>
      <c r="M290" s="214"/>
      <c r="N290" s="214"/>
      <c r="O290" s="214"/>
      <c r="P290" s="214"/>
      <c r="Q290" s="290"/>
      <c r="R290" s="291"/>
      <c r="S290" s="214"/>
      <c r="T290" s="214"/>
      <c r="U290" s="214"/>
      <c r="V290" s="214"/>
      <c r="W290" s="214"/>
      <c r="X290" s="214"/>
      <c r="Y290" s="214"/>
      <c r="Z290" s="215"/>
      <c r="AA290" s="277"/>
      <c r="AB290" s="266"/>
    </row>
    <row r="291" spans="1:28" x14ac:dyDescent="0.2">
      <c r="A291" s="213">
        <f>A$10</f>
        <v>0</v>
      </c>
      <c r="B291" s="221"/>
      <c r="C291" s="214"/>
      <c r="D291" s="214"/>
      <c r="E291" s="214"/>
      <c r="F291" s="214"/>
      <c r="G291" s="214"/>
      <c r="H291" s="214"/>
      <c r="I291" s="214"/>
      <c r="J291" s="214"/>
      <c r="K291" s="214"/>
      <c r="L291" s="214"/>
      <c r="M291" s="214"/>
      <c r="N291" s="214"/>
      <c r="O291" s="214"/>
      <c r="P291" s="214"/>
      <c r="Q291" s="290"/>
      <c r="R291" s="291"/>
      <c r="S291" s="214"/>
      <c r="T291" s="214"/>
      <c r="U291" s="214"/>
      <c r="V291" s="214"/>
      <c r="W291" s="214"/>
      <c r="X291" s="214"/>
      <c r="Y291" s="214"/>
      <c r="Z291" s="215"/>
      <c r="AA291" s="277"/>
      <c r="AB291" s="266"/>
    </row>
    <row r="292" spans="1:28" x14ac:dyDescent="0.2">
      <c r="A292" s="213">
        <f>A$11</f>
        <v>0</v>
      </c>
      <c r="B292" s="221"/>
      <c r="C292" s="214"/>
      <c r="D292" s="214"/>
      <c r="E292" s="214"/>
      <c r="F292" s="214"/>
      <c r="G292" s="214"/>
      <c r="H292" s="214"/>
      <c r="I292" s="214"/>
      <c r="J292" s="214"/>
      <c r="K292" s="214"/>
      <c r="L292" s="214"/>
      <c r="M292" s="214"/>
      <c r="N292" s="214"/>
      <c r="O292" s="214"/>
      <c r="P292" s="214"/>
      <c r="Q292" s="290"/>
      <c r="R292" s="291"/>
      <c r="S292" s="214"/>
      <c r="T292" s="214"/>
      <c r="U292" s="214"/>
      <c r="V292" s="214"/>
      <c r="W292" s="214"/>
      <c r="X292" s="214"/>
      <c r="Y292" s="214"/>
      <c r="Z292" s="215"/>
      <c r="AA292" s="277"/>
      <c r="AB292" s="266"/>
    </row>
    <row r="293" spans="1:28" x14ac:dyDescent="0.2">
      <c r="A293" s="213">
        <f>A$12</f>
        <v>0</v>
      </c>
      <c r="B293" s="221"/>
      <c r="C293" s="214"/>
      <c r="D293" s="214"/>
      <c r="E293" s="214"/>
      <c r="F293" s="214"/>
      <c r="G293" s="214"/>
      <c r="H293" s="214"/>
      <c r="I293" s="214"/>
      <c r="J293" s="214"/>
      <c r="K293" s="214"/>
      <c r="L293" s="214"/>
      <c r="M293" s="214"/>
      <c r="N293" s="214"/>
      <c r="O293" s="214"/>
      <c r="P293" s="214"/>
      <c r="Q293" s="290"/>
      <c r="R293" s="291"/>
      <c r="S293" s="214"/>
      <c r="T293" s="214"/>
      <c r="U293" s="214"/>
      <c r="V293" s="214"/>
      <c r="W293" s="214"/>
      <c r="X293" s="214"/>
      <c r="Y293" s="214"/>
      <c r="Z293" s="215"/>
      <c r="AA293" s="277"/>
      <c r="AB293" s="266"/>
    </row>
    <row r="294" spans="1:28" x14ac:dyDescent="0.2">
      <c r="A294" s="213">
        <f>A$13</f>
        <v>0</v>
      </c>
      <c r="B294" s="221"/>
      <c r="C294" s="214"/>
      <c r="D294" s="214"/>
      <c r="E294" s="214"/>
      <c r="F294" s="214"/>
      <c r="G294" s="214"/>
      <c r="H294" s="214"/>
      <c r="I294" s="214"/>
      <c r="J294" s="214"/>
      <c r="K294" s="214"/>
      <c r="L294" s="214"/>
      <c r="M294" s="214"/>
      <c r="N294" s="214"/>
      <c r="O294" s="214"/>
      <c r="P294" s="214"/>
      <c r="Q294" s="290"/>
      <c r="R294" s="291"/>
      <c r="S294" s="214"/>
      <c r="T294" s="214"/>
      <c r="U294" s="214"/>
      <c r="V294" s="214"/>
      <c r="W294" s="214"/>
      <c r="X294" s="214"/>
      <c r="Y294" s="214"/>
      <c r="Z294" s="215"/>
      <c r="AA294" s="277"/>
      <c r="AB294" s="266"/>
    </row>
    <row r="295" spans="1:28" x14ac:dyDescent="0.2">
      <c r="A295" s="213">
        <f>A$14</f>
        <v>0</v>
      </c>
      <c r="B295" s="221"/>
      <c r="C295" s="214"/>
      <c r="D295" s="214"/>
      <c r="E295" s="214"/>
      <c r="F295" s="214"/>
      <c r="G295" s="214"/>
      <c r="H295" s="214"/>
      <c r="I295" s="214"/>
      <c r="J295" s="214"/>
      <c r="K295" s="214"/>
      <c r="L295" s="214"/>
      <c r="M295" s="214"/>
      <c r="N295" s="214"/>
      <c r="O295" s="214"/>
      <c r="P295" s="214"/>
      <c r="Q295" s="290"/>
      <c r="R295" s="291"/>
      <c r="S295" s="214"/>
      <c r="T295" s="214"/>
      <c r="U295" s="214"/>
      <c r="V295" s="214"/>
      <c r="W295" s="214"/>
      <c r="X295" s="214"/>
      <c r="Y295" s="214"/>
      <c r="Z295" s="215"/>
      <c r="AA295" s="277"/>
      <c r="AB295" s="266"/>
    </row>
    <row r="296" spans="1:28" x14ac:dyDescent="0.2">
      <c r="A296" s="213">
        <f>A$15</f>
        <v>0</v>
      </c>
      <c r="B296" s="221"/>
      <c r="C296" s="214"/>
      <c r="D296" s="214"/>
      <c r="E296" s="214"/>
      <c r="F296" s="214"/>
      <c r="G296" s="214"/>
      <c r="H296" s="214"/>
      <c r="I296" s="214"/>
      <c r="J296" s="214"/>
      <c r="K296" s="214"/>
      <c r="L296" s="214"/>
      <c r="M296" s="214"/>
      <c r="N296" s="214"/>
      <c r="O296" s="214"/>
      <c r="P296" s="214"/>
      <c r="Q296" s="290"/>
      <c r="R296" s="291"/>
      <c r="S296" s="214"/>
      <c r="T296" s="214"/>
      <c r="U296" s="214"/>
      <c r="V296" s="214"/>
      <c r="W296" s="214"/>
      <c r="X296" s="214"/>
      <c r="Y296" s="214"/>
      <c r="Z296" s="215"/>
      <c r="AA296" s="277"/>
      <c r="AB296" s="266"/>
    </row>
    <row r="297" spans="1:28" x14ac:dyDescent="0.2">
      <c r="A297" s="213">
        <f>A$16</f>
        <v>0</v>
      </c>
      <c r="B297" s="221"/>
      <c r="C297" s="214"/>
      <c r="D297" s="214"/>
      <c r="E297" s="214"/>
      <c r="F297" s="214"/>
      <c r="G297" s="214"/>
      <c r="H297" s="214"/>
      <c r="I297" s="214"/>
      <c r="J297" s="214"/>
      <c r="K297" s="214"/>
      <c r="L297" s="214"/>
      <c r="M297" s="214"/>
      <c r="N297" s="214"/>
      <c r="O297" s="214"/>
      <c r="P297" s="214"/>
      <c r="Q297" s="290"/>
      <c r="R297" s="291"/>
      <c r="S297" s="214"/>
      <c r="T297" s="214"/>
      <c r="U297" s="214"/>
      <c r="V297" s="214"/>
      <c r="W297" s="214"/>
      <c r="X297" s="214"/>
      <c r="Y297" s="214"/>
      <c r="Z297" s="215"/>
      <c r="AA297" s="277"/>
      <c r="AB297" s="266"/>
    </row>
    <row r="298" spans="1:28" x14ac:dyDescent="0.2">
      <c r="A298" s="213">
        <f>A$17</f>
        <v>0</v>
      </c>
      <c r="B298" s="221"/>
      <c r="C298" s="214"/>
      <c r="D298" s="214"/>
      <c r="E298" s="214"/>
      <c r="F298" s="214"/>
      <c r="G298" s="214"/>
      <c r="H298" s="214"/>
      <c r="I298" s="214"/>
      <c r="J298" s="214"/>
      <c r="K298" s="214"/>
      <c r="L298" s="214"/>
      <c r="M298" s="214"/>
      <c r="N298" s="214"/>
      <c r="O298" s="214"/>
      <c r="P298" s="214"/>
      <c r="Q298" s="290"/>
      <c r="R298" s="291"/>
      <c r="S298" s="214"/>
      <c r="T298" s="214"/>
      <c r="U298" s="214"/>
      <c r="V298" s="214"/>
      <c r="W298" s="214"/>
      <c r="X298" s="214"/>
      <c r="Y298" s="214"/>
      <c r="Z298" s="215"/>
      <c r="AA298" s="277"/>
      <c r="AB298" s="266"/>
    </row>
    <row r="299" spans="1:28" s="286" customFormat="1" ht="15.75" x14ac:dyDescent="0.25">
      <c r="A299" s="298" t="s">
        <v>4</v>
      </c>
      <c r="B299" s="281"/>
      <c r="C299" s="282"/>
      <c r="D299" s="282"/>
      <c r="E299" s="282"/>
      <c r="F299" s="282"/>
      <c r="G299" s="282"/>
      <c r="H299" s="282"/>
      <c r="I299" s="282"/>
      <c r="J299" s="282"/>
      <c r="K299" s="282"/>
      <c r="L299" s="282"/>
      <c r="M299" s="282"/>
      <c r="N299" s="282"/>
      <c r="O299" s="282"/>
      <c r="P299" s="282"/>
      <c r="Q299" s="294"/>
      <c r="R299" s="295"/>
      <c r="S299" s="282"/>
      <c r="T299" s="282"/>
      <c r="U299" s="282"/>
      <c r="V299" s="282"/>
      <c r="W299" s="282"/>
      <c r="X299" s="282"/>
      <c r="Y299" s="282"/>
      <c r="Z299" s="283"/>
      <c r="AA299" s="284"/>
      <c r="AB299" s="285"/>
    </row>
    <row r="300" spans="1:28" x14ac:dyDescent="0.2">
      <c r="A300" s="213">
        <f>A$8</f>
        <v>0</v>
      </c>
      <c r="B300" s="221"/>
      <c r="C300" s="214"/>
      <c r="D300" s="214"/>
      <c r="E300" s="214"/>
      <c r="F300" s="214"/>
      <c r="G300" s="214"/>
      <c r="H300" s="214"/>
      <c r="I300" s="214"/>
      <c r="J300" s="214"/>
      <c r="K300" s="214"/>
      <c r="L300" s="214"/>
      <c r="M300" s="214"/>
      <c r="N300" s="214"/>
      <c r="O300" s="214"/>
      <c r="P300" s="214"/>
      <c r="Q300" s="290"/>
      <c r="R300" s="291"/>
      <c r="S300" s="214"/>
      <c r="T300" s="214"/>
      <c r="U300" s="214"/>
      <c r="V300" s="214"/>
      <c r="W300" s="214"/>
      <c r="X300" s="214"/>
      <c r="Y300" s="214"/>
      <c r="Z300" s="215"/>
      <c r="AA300" s="277"/>
      <c r="AB300" s="266"/>
    </row>
    <row r="301" spans="1:28" x14ac:dyDescent="0.2">
      <c r="A301" s="213">
        <f>A$9</f>
        <v>0</v>
      </c>
      <c r="B301" s="221"/>
      <c r="C301" s="214"/>
      <c r="D301" s="214"/>
      <c r="E301" s="214"/>
      <c r="F301" s="214"/>
      <c r="G301" s="214"/>
      <c r="H301" s="214"/>
      <c r="I301" s="214"/>
      <c r="J301" s="214"/>
      <c r="K301" s="214"/>
      <c r="L301" s="214"/>
      <c r="M301" s="214"/>
      <c r="N301" s="214"/>
      <c r="O301" s="214"/>
      <c r="P301" s="214"/>
      <c r="Q301" s="290"/>
      <c r="R301" s="291"/>
      <c r="S301" s="214"/>
      <c r="T301" s="214"/>
      <c r="U301" s="214"/>
      <c r="V301" s="214"/>
      <c r="W301" s="214"/>
      <c r="X301" s="214"/>
      <c r="Y301" s="214"/>
      <c r="Z301" s="215"/>
      <c r="AA301" s="277"/>
      <c r="AB301" s="266"/>
    </row>
    <row r="302" spans="1:28" x14ac:dyDescent="0.2">
      <c r="A302" s="213">
        <f>A$10</f>
        <v>0</v>
      </c>
      <c r="B302" s="221"/>
      <c r="C302" s="214"/>
      <c r="D302" s="214"/>
      <c r="E302" s="214"/>
      <c r="F302" s="214"/>
      <c r="G302" s="214"/>
      <c r="H302" s="214"/>
      <c r="I302" s="214"/>
      <c r="J302" s="214"/>
      <c r="K302" s="214"/>
      <c r="L302" s="214"/>
      <c r="M302" s="214"/>
      <c r="N302" s="214"/>
      <c r="O302" s="214"/>
      <c r="P302" s="214"/>
      <c r="Q302" s="290"/>
      <c r="R302" s="291"/>
      <c r="S302" s="214"/>
      <c r="T302" s="214"/>
      <c r="U302" s="214"/>
      <c r="V302" s="214"/>
      <c r="W302" s="214"/>
      <c r="X302" s="214"/>
      <c r="Y302" s="214"/>
      <c r="Z302" s="215"/>
      <c r="AA302" s="277"/>
      <c r="AB302" s="266"/>
    </row>
    <row r="303" spans="1:28" x14ac:dyDescent="0.2">
      <c r="A303" s="213">
        <f>A$11</f>
        <v>0</v>
      </c>
      <c r="B303" s="221"/>
      <c r="C303" s="214"/>
      <c r="D303" s="214"/>
      <c r="E303" s="214"/>
      <c r="F303" s="214"/>
      <c r="G303" s="214"/>
      <c r="H303" s="214"/>
      <c r="I303" s="214"/>
      <c r="J303" s="214"/>
      <c r="K303" s="214"/>
      <c r="L303" s="214"/>
      <c r="M303" s="214"/>
      <c r="N303" s="214"/>
      <c r="O303" s="214"/>
      <c r="P303" s="214"/>
      <c r="Q303" s="290"/>
      <c r="R303" s="291"/>
      <c r="S303" s="214"/>
      <c r="T303" s="214"/>
      <c r="U303" s="214"/>
      <c r="V303" s="214"/>
      <c r="W303" s="214"/>
      <c r="X303" s="214"/>
      <c r="Y303" s="214"/>
      <c r="Z303" s="215"/>
      <c r="AA303" s="277"/>
      <c r="AB303" s="266"/>
    </row>
    <row r="304" spans="1:28" x14ac:dyDescent="0.2">
      <c r="A304" s="213">
        <f>A$12</f>
        <v>0</v>
      </c>
      <c r="B304" s="221"/>
      <c r="C304" s="214"/>
      <c r="D304" s="214"/>
      <c r="E304" s="214"/>
      <c r="F304" s="214"/>
      <c r="G304" s="214"/>
      <c r="H304" s="214"/>
      <c r="I304" s="214"/>
      <c r="J304" s="214"/>
      <c r="K304" s="214"/>
      <c r="L304" s="214"/>
      <c r="M304" s="214"/>
      <c r="N304" s="214"/>
      <c r="O304" s="214"/>
      <c r="P304" s="214"/>
      <c r="Q304" s="290"/>
      <c r="R304" s="291"/>
      <c r="S304" s="214"/>
      <c r="T304" s="214"/>
      <c r="U304" s="214"/>
      <c r="V304" s="214"/>
      <c r="W304" s="214"/>
      <c r="X304" s="214"/>
      <c r="Y304" s="214"/>
      <c r="Z304" s="215"/>
      <c r="AA304" s="277"/>
      <c r="AB304" s="266"/>
    </row>
    <row r="305" spans="1:28" x14ac:dyDescent="0.2">
      <c r="A305" s="213">
        <f>A$13</f>
        <v>0</v>
      </c>
      <c r="B305" s="221"/>
      <c r="C305" s="214"/>
      <c r="D305" s="214"/>
      <c r="E305" s="214"/>
      <c r="F305" s="214"/>
      <c r="G305" s="214"/>
      <c r="H305" s="214"/>
      <c r="I305" s="214"/>
      <c r="J305" s="214"/>
      <c r="K305" s="214"/>
      <c r="L305" s="214"/>
      <c r="M305" s="214"/>
      <c r="N305" s="214"/>
      <c r="O305" s="214"/>
      <c r="P305" s="214"/>
      <c r="Q305" s="290"/>
      <c r="R305" s="291"/>
      <c r="S305" s="214"/>
      <c r="T305" s="214"/>
      <c r="U305" s="214"/>
      <c r="V305" s="214"/>
      <c r="W305" s="214"/>
      <c r="X305" s="214"/>
      <c r="Y305" s="214"/>
      <c r="Z305" s="215"/>
      <c r="AA305" s="277"/>
      <c r="AB305" s="266"/>
    </row>
    <row r="306" spans="1:28" x14ac:dyDescent="0.2">
      <c r="A306" s="213">
        <f>A$14</f>
        <v>0</v>
      </c>
      <c r="B306" s="221"/>
      <c r="C306" s="214"/>
      <c r="D306" s="214"/>
      <c r="E306" s="214"/>
      <c r="F306" s="214"/>
      <c r="G306" s="214"/>
      <c r="H306" s="214"/>
      <c r="I306" s="214"/>
      <c r="J306" s="214"/>
      <c r="K306" s="214"/>
      <c r="L306" s="214"/>
      <c r="M306" s="214"/>
      <c r="N306" s="214"/>
      <c r="O306" s="214"/>
      <c r="P306" s="214"/>
      <c r="Q306" s="290"/>
      <c r="R306" s="291"/>
      <c r="S306" s="214"/>
      <c r="T306" s="214"/>
      <c r="U306" s="214"/>
      <c r="V306" s="214"/>
      <c r="W306" s="214"/>
      <c r="X306" s="214"/>
      <c r="Y306" s="214"/>
      <c r="Z306" s="215"/>
      <c r="AA306" s="277"/>
      <c r="AB306" s="266"/>
    </row>
    <row r="307" spans="1:28" x14ac:dyDescent="0.2">
      <c r="A307" s="213">
        <f>A$15</f>
        <v>0</v>
      </c>
      <c r="B307" s="221"/>
      <c r="C307" s="214"/>
      <c r="D307" s="214"/>
      <c r="E307" s="214"/>
      <c r="F307" s="214"/>
      <c r="G307" s="214"/>
      <c r="H307" s="214"/>
      <c r="I307" s="214"/>
      <c r="J307" s="214"/>
      <c r="K307" s="214"/>
      <c r="L307" s="214"/>
      <c r="M307" s="214"/>
      <c r="N307" s="214"/>
      <c r="O307" s="214"/>
      <c r="P307" s="214"/>
      <c r="Q307" s="290"/>
      <c r="R307" s="291"/>
      <c r="S307" s="214"/>
      <c r="T307" s="214"/>
      <c r="U307" s="214"/>
      <c r="V307" s="214"/>
      <c r="W307" s="214"/>
      <c r="X307" s="214"/>
      <c r="Y307" s="214"/>
      <c r="Z307" s="215"/>
      <c r="AA307" s="277"/>
      <c r="AB307" s="266"/>
    </row>
    <row r="308" spans="1:28" x14ac:dyDescent="0.2">
      <c r="A308" s="213">
        <f>A$16</f>
        <v>0</v>
      </c>
      <c r="B308" s="221"/>
      <c r="C308" s="214"/>
      <c r="D308" s="214"/>
      <c r="E308" s="214"/>
      <c r="F308" s="214"/>
      <c r="G308" s="214"/>
      <c r="H308" s="214"/>
      <c r="I308" s="214"/>
      <c r="J308" s="214"/>
      <c r="K308" s="214"/>
      <c r="L308" s="214"/>
      <c r="M308" s="214"/>
      <c r="N308" s="214"/>
      <c r="O308" s="214"/>
      <c r="P308" s="214"/>
      <c r="Q308" s="290"/>
      <c r="R308" s="291"/>
      <c r="S308" s="214"/>
      <c r="T308" s="214"/>
      <c r="U308" s="214"/>
      <c r="V308" s="214"/>
      <c r="W308" s="214"/>
      <c r="X308" s="214"/>
      <c r="Y308" s="214"/>
      <c r="Z308" s="215"/>
      <c r="AA308" s="277"/>
      <c r="AB308" s="266"/>
    </row>
    <row r="309" spans="1:28" x14ac:dyDescent="0.2">
      <c r="A309" s="213">
        <f>A$17</f>
        <v>0</v>
      </c>
      <c r="B309" s="221"/>
      <c r="C309" s="214"/>
      <c r="D309" s="214"/>
      <c r="E309" s="214"/>
      <c r="F309" s="214"/>
      <c r="G309" s="214"/>
      <c r="H309" s="214"/>
      <c r="I309" s="214"/>
      <c r="J309" s="214"/>
      <c r="K309" s="214"/>
      <c r="L309" s="214"/>
      <c r="M309" s="214"/>
      <c r="N309" s="214"/>
      <c r="O309" s="214"/>
      <c r="P309" s="214"/>
      <c r="Q309" s="290"/>
      <c r="R309" s="291"/>
      <c r="S309" s="214"/>
      <c r="T309" s="214"/>
      <c r="U309" s="214"/>
      <c r="V309" s="214"/>
      <c r="W309" s="214"/>
      <c r="X309" s="214"/>
      <c r="Y309" s="214"/>
      <c r="Z309" s="215"/>
      <c r="AA309" s="277"/>
      <c r="AB309" s="266"/>
    </row>
    <row r="310" spans="1:28" x14ac:dyDescent="0.2">
      <c r="A310" s="257"/>
      <c r="B310" s="254"/>
      <c r="C310" s="235"/>
      <c r="D310" s="235"/>
      <c r="E310" s="235"/>
      <c r="F310" s="235"/>
      <c r="G310" s="235"/>
      <c r="H310" s="235"/>
      <c r="I310" s="235"/>
      <c r="J310" s="235"/>
      <c r="K310" s="235"/>
      <c r="L310" s="235"/>
      <c r="M310" s="235"/>
      <c r="N310" s="235"/>
      <c r="O310" s="235"/>
      <c r="P310" s="235"/>
      <c r="Q310" s="290"/>
      <c r="R310" s="291"/>
      <c r="S310" s="235"/>
      <c r="T310" s="235"/>
      <c r="U310" s="235"/>
      <c r="V310" s="235"/>
      <c r="W310" s="235"/>
      <c r="X310" s="235"/>
      <c r="Y310" s="235"/>
      <c r="Z310" s="236"/>
      <c r="AA310" s="277"/>
      <c r="AB310" s="266"/>
    </row>
    <row r="311" spans="1:28" ht="52.5" x14ac:dyDescent="0.4">
      <c r="A311" s="239" t="s">
        <v>66</v>
      </c>
      <c r="B311" s="254"/>
      <c r="C311" s="235"/>
      <c r="D311" s="235"/>
      <c r="E311" s="235"/>
      <c r="F311" s="235"/>
      <c r="G311" s="235"/>
      <c r="H311" s="235"/>
      <c r="I311" s="235"/>
      <c r="J311" s="235"/>
      <c r="K311" s="235"/>
      <c r="L311" s="235"/>
      <c r="M311" s="235"/>
      <c r="N311" s="235"/>
      <c r="O311" s="235"/>
      <c r="P311" s="235"/>
      <c r="Q311" s="290"/>
      <c r="R311" s="291"/>
      <c r="S311" s="235"/>
      <c r="T311" s="235"/>
      <c r="U311" s="235"/>
      <c r="V311" s="235"/>
      <c r="W311" s="235"/>
      <c r="X311" s="235"/>
      <c r="Y311" s="235"/>
      <c r="Z311" s="236"/>
      <c r="AA311" s="277"/>
      <c r="AB311" s="266"/>
    </row>
    <row r="312" spans="1:28" ht="19.5" customHeight="1" x14ac:dyDescent="0.3">
      <c r="A312" s="256" t="s">
        <v>65</v>
      </c>
      <c r="B312" s="254"/>
      <c r="C312" s="235"/>
      <c r="D312" s="235"/>
      <c r="E312" s="235"/>
      <c r="F312" s="235"/>
      <c r="G312" s="235"/>
      <c r="H312" s="235"/>
      <c r="I312" s="235"/>
      <c r="J312" s="235"/>
      <c r="K312" s="235"/>
      <c r="L312" s="235"/>
      <c r="M312" s="235"/>
      <c r="N312" s="235"/>
      <c r="O312" s="235"/>
      <c r="P312" s="235"/>
      <c r="Q312" s="290"/>
      <c r="R312" s="291"/>
      <c r="S312" s="235"/>
      <c r="T312" s="235"/>
      <c r="U312" s="235"/>
      <c r="V312" s="235"/>
      <c r="W312" s="235"/>
      <c r="X312" s="235"/>
      <c r="Y312" s="235"/>
      <c r="Z312" s="236"/>
      <c r="AA312" s="277"/>
      <c r="AB312" s="266"/>
    </row>
    <row r="313" spans="1:28" ht="15.75" x14ac:dyDescent="0.25">
      <c r="A313" s="298" t="s">
        <v>119</v>
      </c>
      <c r="B313" s="254"/>
      <c r="C313" s="235"/>
      <c r="D313" s="235"/>
      <c r="E313" s="235"/>
      <c r="F313" s="235"/>
      <c r="G313" s="235"/>
      <c r="H313" s="235"/>
      <c r="I313" s="235"/>
      <c r="J313" s="235"/>
      <c r="K313" s="235"/>
      <c r="L313" s="235"/>
      <c r="M313" s="235"/>
      <c r="N313" s="235"/>
      <c r="O313" s="235"/>
      <c r="P313" s="235"/>
      <c r="Q313" s="290"/>
      <c r="R313" s="291"/>
      <c r="S313" s="235"/>
      <c r="T313" s="235"/>
      <c r="U313" s="235"/>
      <c r="V313" s="235"/>
      <c r="W313" s="235"/>
      <c r="X313" s="235"/>
      <c r="Y313" s="235"/>
      <c r="Z313" s="236"/>
      <c r="AA313" s="277"/>
      <c r="AB313" s="266"/>
    </row>
    <row r="314" spans="1:28" x14ac:dyDescent="0.2">
      <c r="A314" s="213">
        <f>A$8</f>
        <v>0</v>
      </c>
      <c r="B314" s="221"/>
      <c r="C314" s="214"/>
      <c r="D314" s="214"/>
      <c r="E314" s="214"/>
      <c r="F314" s="214"/>
      <c r="G314" s="214"/>
      <c r="H314" s="214"/>
      <c r="I314" s="214"/>
      <c r="J314" s="214"/>
      <c r="K314" s="214"/>
      <c r="L314" s="214"/>
      <c r="M314" s="214"/>
      <c r="N314" s="214"/>
      <c r="O314" s="214"/>
      <c r="P314" s="214"/>
      <c r="Q314" s="290"/>
      <c r="R314" s="291"/>
      <c r="S314" s="214"/>
      <c r="T314" s="214"/>
      <c r="U314" s="214"/>
      <c r="V314" s="214"/>
      <c r="W314" s="214"/>
      <c r="X314" s="214"/>
      <c r="Y314" s="214"/>
      <c r="Z314" s="215"/>
      <c r="AA314" s="277"/>
      <c r="AB314" s="266"/>
    </row>
    <row r="315" spans="1:28" x14ac:dyDescent="0.2">
      <c r="A315" s="213">
        <f>A$9</f>
        <v>0</v>
      </c>
      <c r="B315" s="221"/>
      <c r="C315" s="214"/>
      <c r="D315" s="214"/>
      <c r="E315" s="214"/>
      <c r="F315" s="214"/>
      <c r="G315" s="214"/>
      <c r="H315" s="214"/>
      <c r="I315" s="214"/>
      <c r="J315" s="214"/>
      <c r="K315" s="214"/>
      <c r="L315" s="214"/>
      <c r="M315" s="214"/>
      <c r="N315" s="214"/>
      <c r="O315" s="214"/>
      <c r="P315" s="214"/>
      <c r="Q315" s="290"/>
      <c r="R315" s="291"/>
      <c r="S315" s="214"/>
      <c r="T315" s="214"/>
      <c r="U315" s="214"/>
      <c r="V315" s="214"/>
      <c r="W315" s="214"/>
      <c r="X315" s="214"/>
      <c r="Y315" s="214"/>
      <c r="Z315" s="215"/>
      <c r="AA315" s="277"/>
      <c r="AB315" s="266"/>
    </row>
    <row r="316" spans="1:28" x14ac:dyDescent="0.2">
      <c r="A316" s="213">
        <f>A$10</f>
        <v>0</v>
      </c>
      <c r="B316" s="221"/>
      <c r="C316" s="214"/>
      <c r="D316" s="214"/>
      <c r="E316" s="214"/>
      <c r="F316" s="214"/>
      <c r="G316" s="214"/>
      <c r="H316" s="214"/>
      <c r="I316" s="214"/>
      <c r="J316" s="214"/>
      <c r="K316" s="214"/>
      <c r="L316" s="214"/>
      <c r="M316" s="214"/>
      <c r="N316" s="214"/>
      <c r="O316" s="214"/>
      <c r="P316" s="214"/>
      <c r="Q316" s="290"/>
      <c r="R316" s="291"/>
      <c r="S316" s="214"/>
      <c r="T316" s="214"/>
      <c r="U316" s="214"/>
      <c r="V316" s="214"/>
      <c r="W316" s="214"/>
      <c r="X316" s="214"/>
      <c r="Y316" s="214"/>
      <c r="Z316" s="215"/>
      <c r="AA316" s="277"/>
      <c r="AB316" s="266"/>
    </row>
    <row r="317" spans="1:28" x14ac:dyDescent="0.2">
      <c r="A317" s="213">
        <f>A$11</f>
        <v>0</v>
      </c>
      <c r="B317" s="221"/>
      <c r="C317" s="214"/>
      <c r="D317" s="214"/>
      <c r="E317" s="214"/>
      <c r="F317" s="214"/>
      <c r="G317" s="214"/>
      <c r="H317" s="214"/>
      <c r="I317" s="214"/>
      <c r="J317" s="214"/>
      <c r="K317" s="214"/>
      <c r="L317" s="214"/>
      <c r="M317" s="214"/>
      <c r="N317" s="214"/>
      <c r="O317" s="214"/>
      <c r="P317" s="214"/>
      <c r="Q317" s="290"/>
      <c r="R317" s="291"/>
      <c r="S317" s="214"/>
      <c r="T317" s="214"/>
      <c r="U317" s="214"/>
      <c r="V317" s="214"/>
      <c r="W317" s="214"/>
      <c r="X317" s="214"/>
      <c r="Y317" s="214"/>
      <c r="Z317" s="215"/>
      <c r="AA317" s="277"/>
      <c r="AB317" s="266"/>
    </row>
    <row r="318" spans="1:28" x14ac:dyDescent="0.2">
      <c r="A318" s="213">
        <f>A$12</f>
        <v>0</v>
      </c>
      <c r="B318" s="221"/>
      <c r="C318" s="214"/>
      <c r="D318" s="214"/>
      <c r="E318" s="214"/>
      <c r="F318" s="214"/>
      <c r="G318" s="214"/>
      <c r="H318" s="214"/>
      <c r="I318" s="214"/>
      <c r="J318" s="214"/>
      <c r="K318" s="214"/>
      <c r="L318" s="214"/>
      <c r="M318" s="214"/>
      <c r="N318" s="214"/>
      <c r="O318" s="214"/>
      <c r="P318" s="214"/>
      <c r="Q318" s="290"/>
      <c r="R318" s="291"/>
      <c r="S318" s="214"/>
      <c r="T318" s="214"/>
      <c r="U318" s="214"/>
      <c r="V318" s="214"/>
      <c r="W318" s="214"/>
      <c r="X318" s="214"/>
      <c r="Y318" s="214"/>
      <c r="Z318" s="215"/>
      <c r="AA318" s="277"/>
      <c r="AB318" s="266"/>
    </row>
    <row r="319" spans="1:28" x14ac:dyDescent="0.2">
      <c r="A319" s="213">
        <f>A$13</f>
        <v>0</v>
      </c>
      <c r="B319" s="221"/>
      <c r="C319" s="214"/>
      <c r="D319" s="214"/>
      <c r="E319" s="214"/>
      <c r="F319" s="214"/>
      <c r="G319" s="214"/>
      <c r="H319" s="214"/>
      <c r="I319" s="214"/>
      <c r="J319" s="214"/>
      <c r="K319" s="214"/>
      <c r="L319" s="214"/>
      <c r="M319" s="214"/>
      <c r="N319" s="214"/>
      <c r="O319" s="214"/>
      <c r="P319" s="214"/>
      <c r="Q319" s="290"/>
      <c r="R319" s="291"/>
      <c r="S319" s="214"/>
      <c r="T319" s="214"/>
      <c r="U319" s="214"/>
      <c r="V319" s="214"/>
      <c r="W319" s="214"/>
      <c r="X319" s="214"/>
      <c r="Y319" s="214"/>
      <c r="Z319" s="215"/>
      <c r="AA319" s="277"/>
      <c r="AB319" s="266"/>
    </row>
    <row r="320" spans="1:28" x14ac:dyDescent="0.2">
      <c r="A320" s="213">
        <f>A$14</f>
        <v>0</v>
      </c>
      <c r="B320" s="221"/>
      <c r="C320" s="214"/>
      <c r="D320" s="214"/>
      <c r="E320" s="214"/>
      <c r="F320" s="214"/>
      <c r="G320" s="214"/>
      <c r="H320" s="214"/>
      <c r="I320" s="214"/>
      <c r="J320" s="214"/>
      <c r="K320" s="214"/>
      <c r="L320" s="214"/>
      <c r="M320" s="214"/>
      <c r="N320" s="214"/>
      <c r="O320" s="214"/>
      <c r="P320" s="214"/>
      <c r="Q320" s="290"/>
      <c r="R320" s="291"/>
      <c r="S320" s="214"/>
      <c r="T320" s="214"/>
      <c r="U320" s="214"/>
      <c r="V320" s="214"/>
      <c r="W320" s="214"/>
      <c r="X320" s="214"/>
      <c r="Y320" s="214"/>
      <c r="Z320" s="215"/>
      <c r="AA320" s="277"/>
      <c r="AB320" s="266"/>
    </row>
    <row r="321" spans="1:28" x14ac:dyDescent="0.2">
      <c r="A321" s="213">
        <f>A$15</f>
        <v>0</v>
      </c>
      <c r="B321" s="221"/>
      <c r="C321" s="214"/>
      <c r="D321" s="214"/>
      <c r="E321" s="214"/>
      <c r="F321" s="214"/>
      <c r="G321" s="214"/>
      <c r="H321" s="214"/>
      <c r="I321" s="214"/>
      <c r="J321" s="214"/>
      <c r="K321" s="214"/>
      <c r="L321" s="214"/>
      <c r="M321" s="214"/>
      <c r="N321" s="214"/>
      <c r="O321" s="214"/>
      <c r="P321" s="214"/>
      <c r="Q321" s="290"/>
      <c r="R321" s="291"/>
      <c r="S321" s="214"/>
      <c r="T321" s="214"/>
      <c r="U321" s="214"/>
      <c r="V321" s="214"/>
      <c r="W321" s="214"/>
      <c r="X321" s="214"/>
      <c r="Y321" s="214"/>
      <c r="Z321" s="215"/>
      <c r="AA321" s="277"/>
      <c r="AB321" s="266"/>
    </row>
    <row r="322" spans="1:28" x14ac:dyDescent="0.2">
      <c r="A322" s="213">
        <f>A$16</f>
        <v>0</v>
      </c>
      <c r="B322" s="221"/>
      <c r="C322" s="214"/>
      <c r="D322" s="214"/>
      <c r="E322" s="214"/>
      <c r="F322" s="214"/>
      <c r="G322" s="214"/>
      <c r="H322" s="214"/>
      <c r="I322" s="214"/>
      <c r="J322" s="214"/>
      <c r="K322" s="214"/>
      <c r="L322" s="214"/>
      <c r="M322" s="214"/>
      <c r="N322" s="214"/>
      <c r="O322" s="214"/>
      <c r="P322" s="214"/>
      <c r="Q322" s="290"/>
      <c r="R322" s="291"/>
      <c r="S322" s="214"/>
      <c r="T322" s="214"/>
      <c r="U322" s="214"/>
      <c r="V322" s="214"/>
      <c r="W322" s="214"/>
      <c r="X322" s="214"/>
      <c r="Y322" s="214"/>
      <c r="Z322" s="215"/>
      <c r="AA322" s="277"/>
      <c r="AB322" s="266"/>
    </row>
    <row r="323" spans="1:28" x14ac:dyDescent="0.2">
      <c r="A323" s="213">
        <f>A$17</f>
        <v>0</v>
      </c>
      <c r="B323" s="221"/>
      <c r="C323" s="214"/>
      <c r="D323" s="214"/>
      <c r="E323" s="214"/>
      <c r="F323" s="214"/>
      <c r="G323" s="214"/>
      <c r="H323" s="214"/>
      <c r="I323" s="214"/>
      <c r="J323" s="214"/>
      <c r="K323" s="214"/>
      <c r="L323" s="214"/>
      <c r="M323" s="214"/>
      <c r="N323" s="214"/>
      <c r="O323" s="214"/>
      <c r="P323" s="214"/>
      <c r="Q323" s="290"/>
      <c r="R323" s="291"/>
      <c r="S323" s="214"/>
      <c r="T323" s="214"/>
      <c r="U323" s="214"/>
      <c r="V323" s="214"/>
      <c r="W323" s="214"/>
      <c r="X323" s="214"/>
      <c r="Y323" s="214"/>
      <c r="Z323" s="215"/>
      <c r="AA323" s="277"/>
      <c r="AB323" s="266"/>
    </row>
    <row r="324" spans="1:28" x14ac:dyDescent="0.2">
      <c r="A324" s="299" t="s">
        <v>6</v>
      </c>
      <c r="B324" s="254"/>
      <c r="C324" s="235"/>
      <c r="D324" s="235"/>
      <c r="E324" s="235"/>
      <c r="F324" s="235"/>
      <c r="G324" s="235"/>
      <c r="H324" s="235"/>
      <c r="I324" s="235"/>
      <c r="J324" s="235"/>
      <c r="K324" s="235"/>
      <c r="L324" s="235"/>
      <c r="M324" s="235"/>
      <c r="N324" s="235"/>
      <c r="O324" s="235"/>
      <c r="P324" s="235"/>
      <c r="Q324" s="290"/>
      <c r="R324" s="291"/>
      <c r="S324" s="235"/>
      <c r="T324" s="235"/>
      <c r="U324" s="235"/>
      <c r="V324" s="235"/>
      <c r="W324" s="235"/>
      <c r="X324" s="235"/>
      <c r="Y324" s="235"/>
      <c r="Z324" s="236"/>
      <c r="AA324" s="277"/>
      <c r="AB324" s="266"/>
    </row>
    <row r="325" spans="1:28" x14ac:dyDescent="0.2">
      <c r="A325" s="213">
        <f>A$8</f>
        <v>0</v>
      </c>
      <c r="B325" s="221"/>
      <c r="C325" s="214"/>
      <c r="D325" s="214"/>
      <c r="E325" s="214"/>
      <c r="F325" s="214"/>
      <c r="G325" s="214"/>
      <c r="H325" s="214"/>
      <c r="I325" s="214"/>
      <c r="J325" s="214"/>
      <c r="K325" s="214"/>
      <c r="L325" s="214"/>
      <c r="M325" s="214"/>
      <c r="N325" s="214"/>
      <c r="O325" s="214"/>
      <c r="P325" s="214"/>
      <c r="Q325" s="290"/>
      <c r="R325" s="291"/>
      <c r="S325" s="214"/>
      <c r="T325" s="214"/>
      <c r="U325" s="214"/>
      <c r="V325" s="214"/>
      <c r="W325" s="214"/>
      <c r="X325" s="214"/>
      <c r="Y325" s="214"/>
      <c r="Z325" s="215"/>
      <c r="AA325" s="277"/>
      <c r="AB325" s="266"/>
    </row>
    <row r="326" spans="1:28" x14ac:dyDescent="0.2">
      <c r="A326" s="213">
        <f>A$9</f>
        <v>0</v>
      </c>
      <c r="B326" s="221"/>
      <c r="C326" s="214"/>
      <c r="D326" s="214"/>
      <c r="E326" s="214"/>
      <c r="F326" s="214"/>
      <c r="G326" s="214"/>
      <c r="H326" s="214"/>
      <c r="I326" s="214"/>
      <c r="J326" s="214"/>
      <c r="K326" s="214"/>
      <c r="L326" s="214"/>
      <c r="M326" s="214"/>
      <c r="N326" s="214"/>
      <c r="O326" s="214"/>
      <c r="P326" s="214"/>
      <c r="Q326" s="290"/>
      <c r="R326" s="291"/>
      <c r="S326" s="214"/>
      <c r="T326" s="214"/>
      <c r="U326" s="214"/>
      <c r="V326" s="214"/>
      <c r="W326" s="214"/>
      <c r="X326" s="214"/>
      <c r="Y326" s="214"/>
      <c r="Z326" s="215"/>
      <c r="AA326" s="277"/>
      <c r="AB326" s="266"/>
    </row>
    <row r="327" spans="1:28" x14ac:dyDescent="0.2">
      <c r="A327" s="213">
        <f>A$10</f>
        <v>0</v>
      </c>
      <c r="B327" s="221"/>
      <c r="C327" s="214"/>
      <c r="D327" s="214"/>
      <c r="E327" s="214"/>
      <c r="F327" s="214"/>
      <c r="G327" s="214"/>
      <c r="H327" s="214"/>
      <c r="I327" s="214"/>
      <c r="J327" s="214"/>
      <c r="K327" s="214"/>
      <c r="L327" s="214"/>
      <c r="M327" s="214"/>
      <c r="N327" s="214"/>
      <c r="O327" s="214"/>
      <c r="P327" s="214"/>
      <c r="Q327" s="290"/>
      <c r="R327" s="291"/>
      <c r="S327" s="214"/>
      <c r="T327" s="214"/>
      <c r="U327" s="214"/>
      <c r="V327" s="214"/>
      <c r="W327" s="214"/>
      <c r="X327" s="214"/>
      <c r="Y327" s="214"/>
      <c r="Z327" s="215"/>
      <c r="AA327" s="277"/>
      <c r="AB327" s="266"/>
    </row>
    <row r="328" spans="1:28" x14ac:dyDescent="0.2">
      <c r="A328" s="213">
        <f>A$11</f>
        <v>0</v>
      </c>
      <c r="B328" s="221"/>
      <c r="C328" s="214"/>
      <c r="D328" s="214"/>
      <c r="E328" s="214"/>
      <c r="F328" s="214"/>
      <c r="G328" s="214"/>
      <c r="H328" s="214"/>
      <c r="I328" s="214"/>
      <c r="J328" s="214"/>
      <c r="K328" s="214"/>
      <c r="L328" s="214"/>
      <c r="M328" s="214"/>
      <c r="N328" s="214"/>
      <c r="O328" s="214"/>
      <c r="P328" s="214"/>
      <c r="Q328" s="290"/>
      <c r="R328" s="291"/>
      <c r="S328" s="214"/>
      <c r="T328" s="214"/>
      <c r="U328" s="214"/>
      <c r="V328" s="214"/>
      <c r="W328" s="214"/>
      <c r="X328" s="214"/>
      <c r="Y328" s="214"/>
      <c r="Z328" s="215"/>
      <c r="AA328" s="277"/>
      <c r="AB328" s="266"/>
    </row>
    <row r="329" spans="1:28" x14ac:dyDescent="0.2">
      <c r="A329" s="213">
        <f>A$12</f>
        <v>0</v>
      </c>
      <c r="B329" s="221"/>
      <c r="C329" s="214"/>
      <c r="D329" s="214"/>
      <c r="E329" s="214"/>
      <c r="F329" s="214"/>
      <c r="G329" s="214"/>
      <c r="H329" s="214"/>
      <c r="I329" s="214"/>
      <c r="J329" s="214"/>
      <c r="K329" s="214"/>
      <c r="L329" s="214"/>
      <c r="M329" s="214"/>
      <c r="N329" s="214"/>
      <c r="O329" s="214"/>
      <c r="P329" s="214"/>
      <c r="Q329" s="290"/>
      <c r="R329" s="291"/>
      <c r="S329" s="214"/>
      <c r="T329" s="214"/>
      <c r="U329" s="214"/>
      <c r="V329" s="214"/>
      <c r="W329" s="214"/>
      <c r="X329" s="214"/>
      <c r="Y329" s="214"/>
      <c r="Z329" s="215"/>
      <c r="AA329" s="277"/>
      <c r="AB329" s="266"/>
    </row>
    <row r="330" spans="1:28" x14ac:dyDescent="0.2">
      <c r="A330" s="213">
        <f>A$13</f>
        <v>0</v>
      </c>
      <c r="B330" s="221"/>
      <c r="C330" s="214"/>
      <c r="D330" s="214"/>
      <c r="E330" s="214"/>
      <c r="F330" s="214"/>
      <c r="G330" s="214"/>
      <c r="H330" s="214"/>
      <c r="I330" s="214"/>
      <c r="J330" s="214"/>
      <c r="K330" s="214"/>
      <c r="L330" s="214"/>
      <c r="M330" s="214"/>
      <c r="N330" s="214"/>
      <c r="O330" s="214"/>
      <c r="P330" s="214"/>
      <c r="Q330" s="290"/>
      <c r="R330" s="291"/>
      <c r="S330" s="214"/>
      <c r="T330" s="214"/>
      <c r="U330" s="214"/>
      <c r="V330" s="214"/>
      <c r="W330" s="214"/>
      <c r="X330" s="214"/>
      <c r="Y330" s="214"/>
      <c r="Z330" s="215"/>
      <c r="AA330" s="277"/>
      <c r="AB330" s="266"/>
    </row>
    <row r="331" spans="1:28" x14ac:dyDescent="0.2">
      <c r="A331" s="213">
        <f>A$14</f>
        <v>0</v>
      </c>
      <c r="B331" s="221"/>
      <c r="C331" s="214"/>
      <c r="D331" s="214"/>
      <c r="E331" s="214"/>
      <c r="F331" s="214"/>
      <c r="G331" s="214"/>
      <c r="H331" s="214"/>
      <c r="I331" s="214"/>
      <c r="J331" s="214"/>
      <c r="K331" s="214"/>
      <c r="L331" s="214"/>
      <c r="M331" s="214"/>
      <c r="N331" s="214"/>
      <c r="O331" s="214"/>
      <c r="P331" s="214"/>
      <c r="Q331" s="290"/>
      <c r="R331" s="291"/>
      <c r="S331" s="214"/>
      <c r="T331" s="214"/>
      <c r="U331" s="214"/>
      <c r="V331" s="214"/>
      <c r="W331" s="214"/>
      <c r="X331" s="214"/>
      <c r="Y331" s="214"/>
      <c r="Z331" s="215"/>
      <c r="AA331" s="277"/>
      <c r="AB331" s="266"/>
    </row>
    <row r="332" spans="1:28" x14ac:dyDescent="0.2">
      <c r="A332" s="213">
        <f>A$15</f>
        <v>0</v>
      </c>
      <c r="B332" s="221"/>
      <c r="C332" s="214"/>
      <c r="D332" s="214"/>
      <c r="E332" s="214"/>
      <c r="F332" s="214"/>
      <c r="G332" s="214"/>
      <c r="H332" s="214"/>
      <c r="I332" s="214"/>
      <c r="J332" s="214"/>
      <c r="K332" s="214"/>
      <c r="L332" s="214"/>
      <c r="M332" s="214"/>
      <c r="N332" s="214"/>
      <c r="O332" s="214"/>
      <c r="P332" s="214"/>
      <c r="Q332" s="290"/>
      <c r="R332" s="291"/>
      <c r="S332" s="214"/>
      <c r="T332" s="214"/>
      <c r="U332" s="214"/>
      <c r="V332" s="214"/>
      <c r="W332" s="214"/>
      <c r="X332" s="214"/>
      <c r="Y332" s="214"/>
      <c r="Z332" s="215"/>
      <c r="AA332" s="277"/>
      <c r="AB332" s="266"/>
    </row>
    <row r="333" spans="1:28" x14ac:dyDescent="0.2">
      <c r="A333" s="213">
        <f>A$16</f>
        <v>0</v>
      </c>
      <c r="B333" s="221"/>
      <c r="C333" s="214"/>
      <c r="D333" s="214"/>
      <c r="E333" s="214"/>
      <c r="F333" s="214"/>
      <c r="G333" s="214"/>
      <c r="H333" s="214"/>
      <c r="I333" s="214"/>
      <c r="J333" s="214"/>
      <c r="K333" s="214"/>
      <c r="L333" s="214"/>
      <c r="M333" s="214"/>
      <c r="N333" s="214"/>
      <c r="O333" s="214"/>
      <c r="P333" s="214"/>
      <c r="Q333" s="290"/>
      <c r="R333" s="291"/>
      <c r="S333" s="214"/>
      <c r="T333" s="214"/>
      <c r="U333" s="214"/>
      <c r="V333" s="214"/>
      <c r="W333" s="214"/>
      <c r="X333" s="214"/>
      <c r="Y333" s="214"/>
      <c r="Z333" s="215"/>
      <c r="AA333" s="277"/>
      <c r="AB333" s="266"/>
    </row>
    <row r="334" spans="1:28" x14ac:dyDescent="0.2">
      <c r="A334" s="213">
        <f>A$17</f>
        <v>0</v>
      </c>
      <c r="B334" s="221"/>
      <c r="C334" s="214"/>
      <c r="D334" s="214"/>
      <c r="E334" s="214"/>
      <c r="F334" s="214"/>
      <c r="G334" s="214"/>
      <c r="H334" s="214"/>
      <c r="I334" s="214"/>
      <c r="J334" s="214"/>
      <c r="K334" s="214"/>
      <c r="L334" s="214"/>
      <c r="M334" s="214"/>
      <c r="N334" s="214"/>
      <c r="O334" s="214"/>
      <c r="P334" s="214"/>
      <c r="Q334" s="290"/>
      <c r="R334" s="291"/>
      <c r="S334" s="214"/>
      <c r="T334" s="214"/>
      <c r="U334" s="214"/>
      <c r="V334" s="214"/>
      <c r="W334" s="214"/>
      <c r="X334" s="214"/>
      <c r="Y334" s="214"/>
      <c r="Z334" s="215"/>
      <c r="AA334" s="277"/>
      <c r="AB334" s="266"/>
    </row>
    <row r="335" spans="1:28" x14ac:dyDescent="0.2">
      <c r="A335" s="299"/>
      <c r="B335" s="254"/>
      <c r="C335" s="235"/>
      <c r="D335" s="235"/>
      <c r="E335" s="235"/>
      <c r="F335" s="235"/>
      <c r="G335" s="235"/>
      <c r="H335" s="235"/>
      <c r="I335" s="235"/>
      <c r="J335" s="235"/>
      <c r="K335" s="235"/>
      <c r="L335" s="235"/>
      <c r="M335" s="235"/>
      <c r="N335" s="235"/>
      <c r="O335" s="235"/>
      <c r="P335" s="235"/>
      <c r="Q335" s="290"/>
      <c r="R335" s="291"/>
      <c r="S335" s="235"/>
      <c r="T335" s="235"/>
      <c r="U335" s="235"/>
      <c r="V335" s="235"/>
      <c r="W335" s="235"/>
      <c r="X335" s="235"/>
      <c r="Y335" s="235"/>
      <c r="Z335" s="236"/>
      <c r="AA335" s="277"/>
      <c r="AB335" s="266"/>
    </row>
    <row r="336" spans="1:28" ht="26.25" x14ac:dyDescent="0.4">
      <c r="A336" s="239" t="s">
        <v>50</v>
      </c>
      <c r="B336" s="254"/>
      <c r="C336" s="235"/>
      <c r="D336" s="235"/>
      <c r="E336" s="235"/>
      <c r="F336" s="235"/>
      <c r="G336" s="235"/>
      <c r="H336" s="235"/>
      <c r="I336" s="235"/>
      <c r="J336" s="235"/>
      <c r="K336" s="235"/>
      <c r="L336" s="235"/>
      <c r="M336" s="235"/>
      <c r="N336" s="235"/>
      <c r="O336" s="235"/>
      <c r="P336" s="235"/>
      <c r="Q336" s="290"/>
      <c r="R336" s="291"/>
      <c r="S336" s="235"/>
      <c r="T336" s="235"/>
      <c r="U336" s="235"/>
      <c r="V336" s="235"/>
      <c r="W336" s="235"/>
      <c r="X336" s="235"/>
      <c r="Y336" s="235"/>
      <c r="Z336" s="236"/>
      <c r="AA336" s="277"/>
      <c r="AB336" s="266"/>
    </row>
    <row r="337" spans="1:28" ht="18.75" x14ac:dyDescent="0.3">
      <c r="A337" s="256" t="s">
        <v>42</v>
      </c>
      <c r="B337" s="254"/>
      <c r="C337" s="235"/>
      <c r="D337" s="235"/>
      <c r="E337" s="235"/>
      <c r="F337" s="235"/>
      <c r="G337" s="235"/>
      <c r="H337" s="235"/>
      <c r="I337" s="235"/>
      <c r="J337" s="235"/>
      <c r="K337" s="235"/>
      <c r="L337" s="235"/>
      <c r="M337" s="235"/>
      <c r="N337" s="235"/>
      <c r="O337" s="235"/>
      <c r="P337" s="235"/>
      <c r="Q337" s="290"/>
      <c r="R337" s="291"/>
      <c r="S337" s="235"/>
      <c r="T337" s="235"/>
      <c r="U337" s="235"/>
      <c r="V337" s="235"/>
      <c r="W337" s="235"/>
      <c r="X337" s="235"/>
      <c r="Y337" s="235"/>
      <c r="Z337" s="236"/>
      <c r="AA337" s="277"/>
      <c r="AB337" s="266"/>
    </row>
    <row r="338" spans="1:28" s="268" customFormat="1" x14ac:dyDescent="0.2">
      <c r="A338" s="300" t="s">
        <v>75</v>
      </c>
      <c r="B338" s="301"/>
      <c r="C338" s="302"/>
      <c r="D338" s="302"/>
      <c r="E338" s="302"/>
      <c r="F338" s="302"/>
      <c r="G338" s="302"/>
      <c r="H338" s="302"/>
      <c r="I338" s="302"/>
      <c r="J338" s="302"/>
      <c r="K338" s="302"/>
      <c r="L338" s="302"/>
      <c r="M338" s="302"/>
      <c r="N338" s="302"/>
      <c r="O338" s="302"/>
      <c r="P338" s="302"/>
      <c r="Q338" s="303"/>
      <c r="R338" s="304"/>
      <c r="S338" s="302"/>
      <c r="T338" s="302"/>
      <c r="U338" s="302"/>
      <c r="V338" s="302"/>
      <c r="W338" s="302"/>
      <c r="X338" s="302"/>
      <c r="Y338" s="302"/>
      <c r="Z338" s="305"/>
      <c r="AA338" s="306"/>
    </row>
    <row r="339" spans="1:28" s="311" customFormat="1" x14ac:dyDescent="0.2">
      <c r="A339" s="307" t="s">
        <v>60</v>
      </c>
      <c r="B339" s="222">
        <f>'Economic values'!$C7</f>
        <v>0</v>
      </c>
      <c r="C339" s="223">
        <f>'Economic values'!$C7</f>
        <v>0</v>
      </c>
      <c r="D339" s="223">
        <f>'Economic values'!$C7</f>
        <v>0</v>
      </c>
      <c r="E339" s="223">
        <f>'Economic values'!$C7</f>
        <v>0</v>
      </c>
      <c r="F339" s="223">
        <f>'Economic values'!$C7</f>
        <v>0</v>
      </c>
      <c r="G339" s="223">
        <f>'Economic values'!$C7</f>
        <v>0</v>
      </c>
      <c r="H339" s="223">
        <f>'Economic values'!$C7</f>
        <v>0</v>
      </c>
      <c r="I339" s="223">
        <f>'Economic values'!$C7</f>
        <v>0</v>
      </c>
      <c r="J339" s="223">
        <f>'Economic values'!$C7</f>
        <v>0</v>
      </c>
      <c r="K339" s="223">
        <f>'Economic values'!$C7</f>
        <v>0</v>
      </c>
      <c r="L339" s="223">
        <f>'Economic values'!$C7</f>
        <v>0</v>
      </c>
      <c r="M339" s="223">
        <f>'Economic values'!$C7</f>
        <v>0</v>
      </c>
      <c r="N339" s="223">
        <f>'Economic values'!$C7</f>
        <v>0</v>
      </c>
      <c r="O339" s="223">
        <f>'Economic values'!$C7</f>
        <v>0</v>
      </c>
      <c r="P339" s="223">
        <f>'Economic values'!$C7</f>
        <v>0</v>
      </c>
      <c r="Q339" s="308"/>
      <c r="R339" s="309"/>
      <c r="S339" s="223">
        <f>'Economic values'!$C7</f>
        <v>0</v>
      </c>
      <c r="T339" s="223">
        <f>'Economic values'!$C7</f>
        <v>0</v>
      </c>
      <c r="U339" s="223">
        <f>'Economic values'!$C7</f>
        <v>0</v>
      </c>
      <c r="V339" s="223">
        <f>'Economic values'!$C7</f>
        <v>0</v>
      </c>
      <c r="W339" s="223">
        <f>'Economic values'!$C7</f>
        <v>0</v>
      </c>
      <c r="X339" s="223">
        <f>'Economic values'!$C7</f>
        <v>0</v>
      </c>
      <c r="Y339" s="223">
        <f>'Economic values'!$C7</f>
        <v>0</v>
      </c>
      <c r="Z339" s="223">
        <f>'Economic values'!$C7</f>
        <v>0</v>
      </c>
      <c r="AA339" s="310"/>
    </row>
    <row r="340" spans="1:28" s="268" customFormat="1" x14ac:dyDescent="0.2">
      <c r="A340" s="310" t="s">
        <v>15</v>
      </c>
      <c r="B340" s="224">
        <f>'Economic values'!$C8</f>
        <v>0</v>
      </c>
      <c r="C340" s="225">
        <f>'Economic values'!$C8</f>
        <v>0</v>
      </c>
      <c r="D340" s="225">
        <f>'Economic values'!$C8</f>
        <v>0</v>
      </c>
      <c r="E340" s="225">
        <f>'Economic values'!$C8</f>
        <v>0</v>
      </c>
      <c r="F340" s="225">
        <f>'Economic values'!$C8</f>
        <v>0</v>
      </c>
      <c r="G340" s="225">
        <f>'Economic values'!$C8</f>
        <v>0</v>
      </c>
      <c r="H340" s="225">
        <f>'Economic values'!$C8</f>
        <v>0</v>
      </c>
      <c r="I340" s="225">
        <f>'Economic values'!$C8</f>
        <v>0</v>
      </c>
      <c r="J340" s="225">
        <f>'Economic values'!$C8</f>
        <v>0</v>
      </c>
      <c r="K340" s="225">
        <f>'Economic values'!$C8</f>
        <v>0</v>
      </c>
      <c r="L340" s="225">
        <f>'Economic values'!$C8</f>
        <v>0</v>
      </c>
      <c r="M340" s="225">
        <f>'Economic values'!$C8</f>
        <v>0</v>
      </c>
      <c r="N340" s="225">
        <f>'Economic values'!$C8</f>
        <v>0</v>
      </c>
      <c r="O340" s="225">
        <f>'Economic values'!$C8</f>
        <v>0</v>
      </c>
      <c r="P340" s="225">
        <f>'Economic values'!$C8</f>
        <v>0</v>
      </c>
      <c r="Q340" s="303"/>
      <c r="R340" s="304"/>
      <c r="S340" s="225">
        <f>'Economic values'!$C8</f>
        <v>0</v>
      </c>
      <c r="T340" s="225">
        <f>'Economic values'!$C8</f>
        <v>0</v>
      </c>
      <c r="U340" s="225">
        <f>'Economic values'!$C8</f>
        <v>0</v>
      </c>
      <c r="V340" s="225">
        <f>'Economic values'!$C8</f>
        <v>0</v>
      </c>
      <c r="W340" s="225">
        <f>'Economic values'!$C8</f>
        <v>0</v>
      </c>
      <c r="X340" s="225">
        <f>'Economic values'!$C8</f>
        <v>0</v>
      </c>
      <c r="Y340" s="225">
        <f>'Economic values'!$C8</f>
        <v>0</v>
      </c>
      <c r="Z340" s="225">
        <f>'Economic values'!$C8</f>
        <v>0</v>
      </c>
      <c r="AA340" s="306"/>
    </row>
    <row r="341" spans="1:28" s="268" customFormat="1" x14ac:dyDescent="0.2">
      <c r="A341" s="312" t="s">
        <v>16</v>
      </c>
      <c r="B341" s="226">
        <f>'Economic values'!$C9</f>
        <v>0</v>
      </c>
      <c r="C341" s="227">
        <f>'Economic values'!$C9</f>
        <v>0</v>
      </c>
      <c r="D341" s="227">
        <f>'Economic values'!$C9</f>
        <v>0</v>
      </c>
      <c r="E341" s="227">
        <f>'Economic values'!$C9</f>
        <v>0</v>
      </c>
      <c r="F341" s="227">
        <f>'Economic values'!$C9</f>
        <v>0</v>
      </c>
      <c r="G341" s="227">
        <f>'Economic values'!$C9</f>
        <v>0</v>
      </c>
      <c r="H341" s="227">
        <f>'Economic values'!$C9</f>
        <v>0</v>
      </c>
      <c r="I341" s="227">
        <f>'Economic values'!$C9</f>
        <v>0</v>
      </c>
      <c r="J341" s="227">
        <f>'Economic values'!$C9</f>
        <v>0</v>
      </c>
      <c r="K341" s="227">
        <f>'Economic values'!$C9</f>
        <v>0</v>
      </c>
      <c r="L341" s="227">
        <f>'Economic values'!$C9</f>
        <v>0</v>
      </c>
      <c r="M341" s="227">
        <f>'Economic values'!$C9</f>
        <v>0</v>
      </c>
      <c r="N341" s="227">
        <f>'Economic values'!$C9</f>
        <v>0</v>
      </c>
      <c r="O341" s="227">
        <f>'Economic values'!$C9</f>
        <v>0</v>
      </c>
      <c r="P341" s="227">
        <f>'Economic values'!$C9</f>
        <v>0</v>
      </c>
      <c r="Q341" s="303"/>
      <c r="R341" s="304"/>
      <c r="S341" s="227">
        <f>'Economic values'!$C9</f>
        <v>0</v>
      </c>
      <c r="T341" s="227">
        <f>'Economic values'!$C9</f>
        <v>0</v>
      </c>
      <c r="U341" s="227">
        <f>'Economic values'!$C9</f>
        <v>0</v>
      </c>
      <c r="V341" s="227">
        <f>'Economic values'!$C9</f>
        <v>0</v>
      </c>
      <c r="W341" s="227">
        <f>'Economic values'!$C9</f>
        <v>0</v>
      </c>
      <c r="X341" s="227">
        <f>'Economic values'!$C9</f>
        <v>0</v>
      </c>
      <c r="Y341" s="227">
        <f>'Economic values'!$C9</f>
        <v>0</v>
      </c>
      <c r="Z341" s="227">
        <f>'Economic values'!$C9</f>
        <v>0</v>
      </c>
      <c r="AA341" s="306"/>
    </row>
    <row r="342" spans="1:28" s="268" customFormat="1" x14ac:dyDescent="0.2">
      <c r="A342" s="300" t="s">
        <v>49</v>
      </c>
      <c r="B342" s="301"/>
      <c r="C342" s="302"/>
      <c r="D342" s="302"/>
      <c r="E342" s="302"/>
      <c r="F342" s="302"/>
      <c r="G342" s="302"/>
      <c r="H342" s="302"/>
      <c r="I342" s="302"/>
      <c r="J342" s="302"/>
      <c r="K342" s="302"/>
      <c r="L342" s="302"/>
      <c r="M342" s="302"/>
      <c r="N342" s="302"/>
      <c r="O342" s="302"/>
      <c r="P342" s="302"/>
      <c r="Q342" s="303"/>
      <c r="R342" s="304"/>
      <c r="S342" s="302"/>
      <c r="T342" s="302"/>
      <c r="U342" s="302"/>
      <c r="V342" s="302"/>
      <c r="W342" s="302"/>
      <c r="X342" s="302"/>
      <c r="Y342" s="302"/>
      <c r="Z342" s="305"/>
      <c r="AA342" s="306"/>
    </row>
    <row r="343" spans="1:28" x14ac:dyDescent="0.2">
      <c r="A343" s="257" t="s">
        <v>48</v>
      </c>
      <c r="B343" s="313" t="e">
        <f>B339*B340/B341</f>
        <v>#DIV/0!</v>
      </c>
      <c r="C343" s="314" t="e">
        <f t="shared" ref="C343:P343" si="63">C339*C340/C341</f>
        <v>#DIV/0!</v>
      </c>
      <c r="D343" s="314" t="e">
        <f t="shared" si="63"/>
        <v>#DIV/0!</v>
      </c>
      <c r="E343" s="314" t="e">
        <f t="shared" si="63"/>
        <v>#DIV/0!</v>
      </c>
      <c r="F343" s="314" t="e">
        <f t="shared" si="63"/>
        <v>#DIV/0!</v>
      </c>
      <c r="G343" s="314" t="e">
        <f t="shared" si="63"/>
        <v>#DIV/0!</v>
      </c>
      <c r="H343" s="314" t="e">
        <f t="shared" si="63"/>
        <v>#DIV/0!</v>
      </c>
      <c r="I343" s="314" t="e">
        <f t="shared" si="63"/>
        <v>#DIV/0!</v>
      </c>
      <c r="J343" s="314" t="e">
        <f t="shared" si="63"/>
        <v>#DIV/0!</v>
      </c>
      <c r="K343" s="314" t="e">
        <f t="shared" si="63"/>
        <v>#DIV/0!</v>
      </c>
      <c r="L343" s="314" t="e">
        <f t="shared" si="63"/>
        <v>#DIV/0!</v>
      </c>
      <c r="M343" s="314" t="e">
        <f t="shared" si="63"/>
        <v>#DIV/0!</v>
      </c>
      <c r="N343" s="314" t="e">
        <f t="shared" si="63"/>
        <v>#DIV/0!</v>
      </c>
      <c r="O343" s="314" t="e">
        <f t="shared" si="63"/>
        <v>#DIV/0!</v>
      </c>
      <c r="P343" s="314" t="e">
        <f t="shared" si="63"/>
        <v>#DIV/0!</v>
      </c>
      <c r="Q343" s="290"/>
      <c r="R343" s="291"/>
      <c r="S343" s="314" t="e">
        <f t="shared" ref="S343:Z343" si="64">S339*S340/S341</f>
        <v>#DIV/0!</v>
      </c>
      <c r="T343" s="314" t="e">
        <f t="shared" si="64"/>
        <v>#DIV/0!</v>
      </c>
      <c r="U343" s="314" t="e">
        <f t="shared" si="64"/>
        <v>#DIV/0!</v>
      </c>
      <c r="V343" s="314" t="e">
        <f t="shared" si="64"/>
        <v>#DIV/0!</v>
      </c>
      <c r="W343" s="314" t="e">
        <f t="shared" si="64"/>
        <v>#DIV/0!</v>
      </c>
      <c r="X343" s="314" t="e">
        <f t="shared" si="64"/>
        <v>#DIV/0!</v>
      </c>
      <c r="Y343" s="314" t="e">
        <f>Y339*Y340/Y341</f>
        <v>#DIV/0!</v>
      </c>
      <c r="Z343" s="314" t="e">
        <f t="shared" si="64"/>
        <v>#DIV/0!</v>
      </c>
      <c r="AA343" s="277"/>
      <c r="AB343" s="266"/>
    </row>
    <row r="344" spans="1:28" x14ac:dyDescent="0.2">
      <c r="A344" s="257"/>
      <c r="B344" s="254"/>
      <c r="C344" s="235"/>
      <c r="D344" s="235"/>
      <c r="E344" s="235"/>
      <c r="F344" s="235"/>
      <c r="G344" s="235"/>
      <c r="H344" s="235"/>
      <c r="I344" s="235"/>
      <c r="J344" s="235"/>
      <c r="K344" s="235"/>
      <c r="L344" s="235"/>
      <c r="M344" s="235"/>
      <c r="N344" s="235"/>
      <c r="O344" s="235"/>
      <c r="P344" s="235"/>
      <c r="Q344" s="290"/>
      <c r="R344" s="291"/>
      <c r="S344" s="235"/>
      <c r="T344" s="235"/>
      <c r="U344" s="235"/>
      <c r="V344" s="235"/>
      <c r="W344" s="235"/>
      <c r="X344" s="235"/>
      <c r="Y344" s="235"/>
      <c r="Z344" s="236"/>
      <c r="AA344" s="277"/>
      <c r="AB344" s="266"/>
    </row>
    <row r="345" spans="1:28" ht="26.25" x14ac:dyDescent="0.4">
      <c r="A345" s="239" t="s">
        <v>43</v>
      </c>
      <c r="B345" s="254"/>
      <c r="C345" s="235"/>
      <c r="D345" s="235"/>
      <c r="E345" s="235"/>
      <c r="F345" s="235"/>
      <c r="G345" s="235"/>
      <c r="H345" s="235"/>
      <c r="I345" s="235"/>
      <c r="J345" s="235"/>
      <c r="K345" s="235"/>
      <c r="L345" s="235"/>
      <c r="M345" s="235"/>
      <c r="N345" s="235"/>
      <c r="O345" s="235"/>
      <c r="P345" s="235"/>
      <c r="Q345" s="290"/>
      <c r="R345" s="291"/>
      <c r="S345" s="235"/>
      <c r="T345" s="235"/>
      <c r="U345" s="235"/>
      <c r="V345" s="235"/>
      <c r="W345" s="235"/>
      <c r="X345" s="235"/>
      <c r="Y345" s="235"/>
      <c r="Z345" s="236"/>
      <c r="AA345" s="277"/>
      <c r="AB345" s="266"/>
    </row>
    <row r="346" spans="1:28" ht="18.75" x14ac:dyDescent="0.3">
      <c r="A346" s="256" t="s">
        <v>44</v>
      </c>
      <c r="B346" s="254"/>
      <c r="C346" s="235"/>
      <c r="D346" s="235"/>
      <c r="E346" s="235"/>
      <c r="F346" s="235"/>
      <c r="G346" s="235"/>
      <c r="H346" s="235"/>
      <c r="I346" s="235"/>
      <c r="J346" s="235"/>
      <c r="K346" s="235"/>
      <c r="L346" s="235"/>
      <c r="M346" s="235"/>
      <c r="N346" s="235"/>
      <c r="O346" s="235"/>
      <c r="P346" s="235"/>
      <c r="Q346" s="290"/>
      <c r="R346" s="291"/>
      <c r="S346" s="235"/>
      <c r="T346" s="235"/>
      <c r="U346" s="235"/>
      <c r="V346" s="235"/>
      <c r="W346" s="235"/>
      <c r="X346" s="235"/>
      <c r="Y346" s="235"/>
      <c r="Z346" s="236"/>
      <c r="AA346" s="277"/>
      <c r="AB346" s="266"/>
    </row>
    <row r="347" spans="1:28" x14ac:dyDescent="0.2">
      <c r="A347" s="257" t="s">
        <v>150</v>
      </c>
      <c r="B347" s="315">
        <f>'Economic values'!$C$23</f>
        <v>0</v>
      </c>
      <c r="C347" s="316">
        <f>'Economic values'!$C$23</f>
        <v>0</v>
      </c>
      <c r="D347" s="316">
        <f>'Economic values'!$C$23</f>
        <v>0</v>
      </c>
      <c r="E347" s="316">
        <f>'Economic values'!$C$23</f>
        <v>0</v>
      </c>
      <c r="F347" s="316">
        <f>'Economic values'!$C$23</f>
        <v>0</v>
      </c>
      <c r="G347" s="316">
        <f>'Economic values'!$C$23</f>
        <v>0</v>
      </c>
      <c r="H347" s="316">
        <f>'Economic values'!$C$23</f>
        <v>0</v>
      </c>
      <c r="I347" s="316">
        <f>'Economic values'!$C$23</f>
        <v>0</v>
      </c>
      <c r="J347" s="316">
        <f>'Economic values'!$C$23</f>
        <v>0</v>
      </c>
      <c r="K347" s="316">
        <f>'Economic values'!$C$23</f>
        <v>0</v>
      </c>
      <c r="L347" s="316">
        <f>'Economic values'!$C$23</f>
        <v>0</v>
      </c>
      <c r="M347" s="316">
        <f>'Economic values'!$C$23</f>
        <v>0</v>
      </c>
      <c r="N347" s="316">
        <f>'Economic values'!$C$23</f>
        <v>0</v>
      </c>
      <c r="O347" s="316">
        <f>'Economic values'!$C$23</f>
        <v>0</v>
      </c>
      <c r="P347" s="316">
        <f>'Economic values'!$C$23</f>
        <v>0</v>
      </c>
      <c r="Q347" s="290"/>
      <c r="R347" s="291"/>
      <c r="S347" s="316">
        <f>'Economic values'!$C$23</f>
        <v>0</v>
      </c>
      <c r="T347" s="316">
        <f>'Economic values'!$C$23</f>
        <v>0</v>
      </c>
      <c r="U347" s="316">
        <f>'Economic values'!$C$23</f>
        <v>0</v>
      </c>
      <c r="V347" s="316">
        <f>'Economic values'!$C$23</f>
        <v>0</v>
      </c>
      <c r="W347" s="316">
        <f>'Economic values'!$C$23</f>
        <v>0</v>
      </c>
      <c r="X347" s="316">
        <f>'Economic values'!$C$23</f>
        <v>0</v>
      </c>
      <c r="Y347" s="316">
        <f>'Economic values'!$C$23</f>
        <v>0</v>
      </c>
      <c r="Z347" s="316">
        <f>'Economic values'!$C$23</f>
        <v>0</v>
      </c>
      <c r="AA347" s="277"/>
      <c r="AB347" s="266"/>
    </row>
    <row r="348" spans="1:28" x14ac:dyDescent="0.2">
      <c r="A348" s="257" t="s">
        <v>45</v>
      </c>
      <c r="B348" s="315" t="e">
        <f>'Economic values'!$C$31</f>
        <v>#DIV/0!</v>
      </c>
      <c r="C348" s="316" t="e">
        <f>'Economic values'!$C$31</f>
        <v>#DIV/0!</v>
      </c>
      <c r="D348" s="316" t="e">
        <f>'Economic values'!$C$31</f>
        <v>#DIV/0!</v>
      </c>
      <c r="E348" s="316" t="e">
        <f>'Economic values'!$C$31</f>
        <v>#DIV/0!</v>
      </c>
      <c r="F348" s="316" t="e">
        <f>'Economic values'!$C$31</f>
        <v>#DIV/0!</v>
      </c>
      <c r="G348" s="316" t="e">
        <f>'Economic values'!$C$31</f>
        <v>#DIV/0!</v>
      </c>
      <c r="H348" s="316" t="e">
        <f>'Economic values'!$C$31</f>
        <v>#DIV/0!</v>
      </c>
      <c r="I348" s="316" t="e">
        <f>'Economic values'!$C$31</f>
        <v>#DIV/0!</v>
      </c>
      <c r="J348" s="316" t="e">
        <f>'Economic values'!$C$31</f>
        <v>#DIV/0!</v>
      </c>
      <c r="K348" s="316" t="e">
        <f>'Economic values'!$C$31</f>
        <v>#DIV/0!</v>
      </c>
      <c r="L348" s="316" t="e">
        <f>'Economic values'!$C$31</f>
        <v>#DIV/0!</v>
      </c>
      <c r="M348" s="316" t="e">
        <f>'Economic values'!$C$31</f>
        <v>#DIV/0!</v>
      </c>
      <c r="N348" s="316" t="e">
        <f>'Economic values'!$C$31</f>
        <v>#DIV/0!</v>
      </c>
      <c r="O348" s="316" t="e">
        <f>'Economic values'!$C$31</f>
        <v>#DIV/0!</v>
      </c>
      <c r="P348" s="316" t="e">
        <f>'Economic values'!$C$31</f>
        <v>#DIV/0!</v>
      </c>
      <c r="Q348" s="290"/>
      <c r="R348" s="291"/>
      <c r="S348" s="316" t="e">
        <f>'Economic values'!$C$31</f>
        <v>#DIV/0!</v>
      </c>
      <c r="T348" s="316" t="e">
        <f>'Economic values'!$C$31</f>
        <v>#DIV/0!</v>
      </c>
      <c r="U348" s="316" t="e">
        <f>'Economic values'!$C$31</f>
        <v>#DIV/0!</v>
      </c>
      <c r="V348" s="316" t="e">
        <f>'Economic values'!$C$31</f>
        <v>#DIV/0!</v>
      </c>
      <c r="W348" s="316" t="e">
        <f>'Economic values'!$C$31</f>
        <v>#DIV/0!</v>
      </c>
      <c r="X348" s="316" t="e">
        <f>'Economic values'!$C$31</f>
        <v>#DIV/0!</v>
      </c>
      <c r="Y348" s="316" t="e">
        <f>'Economic values'!$C$31</f>
        <v>#DIV/0!</v>
      </c>
      <c r="Z348" s="316" t="e">
        <f>'Economic values'!$C$31</f>
        <v>#DIV/0!</v>
      </c>
      <c r="AA348" s="277"/>
      <c r="AB348" s="266"/>
    </row>
    <row r="349" spans="1:28" x14ac:dyDescent="0.2">
      <c r="A349" s="257" t="s">
        <v>252</v>
      </c>
      <c r="B349" s="315" t="e">
        <f>B348</f>
        <v>#DIV/0!</v>
      </c>
      <c r="C349" s="315" t="e">
        <f t="shared" ref="C349:Z349" si="65">C348</f>
        <v>#DIV/0!</v>
      </c>
      <c r="D349" s="315" t="e">
        <f t="shared" si="65"/>
        <v>#DIV/0!</v>
      </c>
      <c r="E349" s="315" t="e">
        <f t="shared" si="65"/>
        <v>#DIV/0!</v>
      </c>
      <c r="F349" s="315" t="e">
        <f t="shared" si="65"/>
        <v>#DIV/0!</v>
      </c>
      <c r="G349" s="315" t="e">
        <f t="shared" si="65"/>
        <v>#DIV/0!</v>
      </c>
      <c r="H349" s="315" t="e">
        <f t="shared" si="65"/>
        <v>#DIV/0!</v>
      </c>
      <c r="I349" s="315" t="e">
        <f t="shared" si="65"/>
        <v>#DIV/0!</v>
      </c>
      <c r="J349" s="315" t="e">
        <f t="shared" si="65"/>
        <v>#DIV/0!</v>
      </c>
      <c r="K349" s="315" t="e">
        <f t="shared" si="65"/>
        <v>#DIV/0!</v>
      </c>
      <c r="L349" s="315" t="e">
        <f t="shared" si="65"/>
        <v>#DIV/0!</v>
      </c>
      <c r="M349" s="315" t="e">
        <f t="shared" si="65"/>
        <v>#DIV/0!</v>
      </c>
      <c r="N349" s="315" t="e">
        <f t="shared" si="65"/>
        <v>#DIV/0!</v>
      </c>
      <c r="O349" s="315" t="e">
        <f t="shared" si="65"/>
        <v>#DIV/0!</v>
      </c>
      <c r="P349" s="315" t="e">
        <f t="shared" si="65"/>
        <v>#DIV/0!</v>
      </c>
      <c r="Q349" s="290"/>
      <c r="R349" s="291"/>
      <c r="S349" s="315" t="e">
        <f t="shared" si="65"/>
        <v>#DIV/0!</v>
      </c>
      <c r="T349" s="315" t="e">
        <f t="shared" si="65"/>
        <v>#DIV/0!</v>
      </c>
      <c r="U349" s="315" t="e">
        <f t="shared" si="65"/>
        <v>#DIV/0!</v>
      </c>
      <c r="V349" s="315" t="e">
        <f t="shared" si="65"/>
        <v>#DIV/0!</v>
      </c>
      <c r="W349" s="315" t="e">
        <f t="shared" si="65"/>
        <v>#DIV/0!</v>
      </c>
      <c r="X349" s="315" t="e">
        <f t="shared" si="65"/>
        <v>#DIV/0!</v>
      </c>
      <c r="Y349" s="315" t="e">
        <f t="shared" si="65"/>
        <v>#DIV/0!</v>
      </c>
      <c r="Z349" s="315" t="e">
        <f t="shared" si="65"/>
        <v>#DIV/0!</v>
      </c>
      <c r="AA349" s="277"/>
      <c r="AB349" s="266"/>
    </row>
    <row r="350" spans="1:28" x14ac:dyDescent="0.2">
      <c r="A350" s="257"/>
      <c r="B350" s="254"/>
      <c r="C350" s="235"/>
      <c r="D350" s="235"/>
      <c r="E350" s="235"/>
      <c r="F350" s="235"/>
      <c r="G350" s="235"/>
      <c r="H350" s="235"/>
      <c r="I350" s="235"/>
      <c r="J350" s="235"/>
      <c r="K350" s="235"/>
      <c r="L350" s="235"/>
      <c r="M350" s="235"/>
      <c r="N350" s="235"/>
      <c r="O350" s="235"/>
      <c r="P350" s="235"/>
      <c r="Q350" s="317"/>
      <c r="R350" s="318"/>
      <c r="S350" s="235"/>
      <c r="T350" s="235"/>
      <c r="U350" s="235"/>
      <c r="V350" s="235"/>
      <c r="W350" s="235"/>
      <c r="X350" s="235"/>
      <c r="Y350" s="235"/>
      <c r="Z350" s="236"/>
      <c r="AA350" s="277"/>
      <c r="AB350" s="266"/>
    </row>
    <row r="351" spans="1:28" ht="102" thickBot="1" x14ac:dyDescent="0.55000000000000004">
      <c r="A351" s="297" t="s">
        <v>211</v>
      </c>
      <c r="B351" s="254"/>
      <c r="C351" s="235"/>
      <c r="D351" s="235"/>
      <c r="E351" s="235"/>
      <c r="F351" s="235"/>
      <c r="G351" s="235"/>
      <c r="H351" s="235"/>
      <c r="I351" s="235"/>
      <c r="J351" s="235"/>
      <c r="K351" s="235"/>
      <c r="L351" s="235"/>
      <c r="M351" s="235"/>
      <c r="N351" s="235"/>
      <c r="O351" s="235"/>
      <c r="P351" s="236"/>
      <c r="Q351" s="254"/>
      <c r="R351" s="238"/>
      <c r="S351" s="234"/>
      <c r="T351" s="235"/>
      <c r="U351" s="235"/>
      <c r="V351" s="235"/>
      <c r="W351" s="235"/>
      <c r="X351" s="235"/>
      <c r="Y351" s="235"/>
      <c r="Z351" s="236"/>
      <c r="AA351" s="277"/>
      <c r="AB351" s="266"/>
    </row>
    <row r="352" spans="1:28" ht="26.25" x14ac:dyDescent="0.4">
      <c r="A352" s="239" t="s">
        <v>46</v>
      </c>
      <c r="B352" s="254"/>
      <c r="C352" s="235"/>
      <c r="D352" s="235"/>
      <c r="E352" s="235"/>
      <c r="F352" s="235"/>
      <c r="G352" s="235"/>
      <c r="H352" s="235"/>
      <c r="I352" s="235"/>
      <c r="J352" s="235"/>
      <c r="K352" s="235"/>
      <c r="L352" s="235"/>
      <c r="M352" s="235"/>
      <c r="N352" s="235"/>
      <c r="O352" s="235"/>
      <c r="P352" s="236"/>
      <c r="Q352" s="254"/>
      <c r="R352" s="238"/>
      <c r="S352" s="234"/>
      <c r="T352" s="235"/>
      <c r="U352" s="235"/>
      <c r="V352" s="235"/>
      <c r="W352" s="235"/>
      <c r="X352" s="235"/>
      <c r="Y352" s="235"/>
      <c r="Z352" s="236"/>
      <c r="AA352" s="319"/>
      <c r="AB352" s="320"/>
    </row>
    <row r="353" spans="1:28" ht="18.75" x14ac:dyDescent="0.3">
      <c r="A353" s="256" t="s">
        <v>105</v>
      </c>
      <c r="B353" s="254"/>
      <c r="C353" s="235"/>
      <c r="D353" s="235"/>
      <c r="E353" s="235"/>
      <c r="F353" s="235"/>
      <c r="G353" s="235"/>
      <c r="H353" s="235"/>
      <c r="I353" s="235"/>
      <c r="J353" s="235"/>
      <c r="K353" s="235"/>
      <c r="L353" s="235"/>
      <c r="M353" s="235"/>
      <c r="N353" s="235"/>
      <c r="O353" s="235"/>
      <c r="P353" s="236"/>
      <c r="Q353" s="254"/>
      <c r="R353" s="238"/>
      <c r="S353" s="234"/>
      <c r="T353" s="235"/>
      <c r="U353" s="235"/>
      <c r="V353" s="235"/>
      <c r="W353" s="235"/>
      <c r="X353" s="235"/>
      <c r="Y353" s="235"/>
      <c r="Z353" s="236"/>
      <c r="AA353" s="242"/>
      <c r="AB353" s="238"/>
    </row>
    <row r="354" spans="1:28" s="286" customFormat="1" ht="18" x14ac:dyDescent="0.25">
      <c r="A354" s="321" t="s">
        <v>10</v>
      </c>
      <c r="B354" s="281"/>
      <c r="C354" s="282"/>
      <c r="D354" s="282"/>
      <c r="E354" s="282"/>
      <c r="F354" s="282"/>
      <c r="G354" s="282"/>
      <c r="H354" s="282"/>
      <c r="I354" s="282"/>
      <c r="J354" s="282"/>
      <c r="K354" s="282"/>
      <c r="L354" s="282"/>
      <c r="M354" s="282"/>
      <c r="N354" s="282"/>
      <c r="O354" s="282"/>
      <c r="P354" s="283"/>
      <c r="Q354" s="281"/>
      <c r="R354" s="322"/>
      <c r="S354" s="323"/>
      <c r="T354" s="282"/>
      <c r="U354" s="282"/>
      <c r="V354" s="282"/>
      <c r="W354" s="282"/>
      <c r="X354" s="282"/>
      <c r="Y354" s="282"/>
      <c r="Z354" s="283"/>
      <c r="AA354" s="324"/>
      <c r="AB354" s="322"/>
    </row>
    <row r="355" spans="1:28" x14ac:dyDescent="0.2">
      <c r="A355" s="213">
        <f>A$8</f>
        <v>0</v>
      </c>
      <c r="B355" s="325">
        <f>B94*(B138*B162*(B217+B228+B239)+(B138*B162*B175*B188*(B253+B264)))</f>
        <v>0</v>
      </c>
      <c r="C355" s="325">
        <f t="shared" ref="C355:P355" si="66">C94*(C138*C162*(C217+C228+C239)+(C138*C162*C175*C188*(C253+C264)))</f>
        <v>0</v>
      </c>
      <c r="D355" s="325">
        <f t="shared" si="66"/>
        <v>0</v>
      </c>
      <c r="E355" s="325">
        <f t="shared" si="66"/>
        <v>0</v>
      </c>
      <c r="F355" s="325">
        <f t="shared" si="66"/>
        <v>0</v>
      </c>
      <c r="G355" s="325">
        <f t="shared" si="66"/>
        <v>0</v>
      </c>
      <c r="H355" s="325">
        <f t="shared" si="66"/>
        <v>0</v>
      </c>
      <c r="I355" s="325">
        <f t="shared" si="66"/>
        <v>0</v>
      </c>
      <c r="J355" s="325">
        <f t="shared" si="66"/>
        <v>0</v>
      </c>
      <c r="K355" s="325">
        <f t="shared" si="66"/>
        <v>0</v>
      </c>
      <c r="L355" s="325">
        <f t="shared" si="66"/>
        <v>0</v>
      </c>
      <c r="M355" s="325">
        <f t="shared" si="66"/>
        <v>0</v>
      </c>
      <c r="N355" s="325">
        <f t="shared" si="66"/>
        <v>0</v>
      </c>
      <c r="O355" s="325">
        <f t="shared" si="66"/>
        <v>0</v>
      </c>
      <c r="P355" s="325">
        <f t="shared" si="66"/>
        <v>0</v>
      </c>
      <c r="Q355" s="325">
        <f>SUM(B355:P355)</f>
        <v>0</v>
      </c>
      <c r="R355" s="326">
        <f>Q355/15</f>
        <v>0</v>
      </c>
      <c r="S355" s="325">
        <f t="shared" ref="S355:Z364" si="67">S94*(S138*S162*(S217+S228+S239)+(S138*S162*S175*S188*(S253+S264)))</f>
        <v>0</v>
      </c>
      <c r="T355" s="325">
        <f t="shared" si="67"/>
        <v>0</v>
      </c>
      <c r="U355" s="325">
        <f t="shared" si="67"/>
        <v>0</v>
      </c>
      <c r="V355" s="325">
        <f t="shared" si="67"/>
        <v>0</v>
      </c>
      <c r="W355" s="325">
        <f t="shared" si="67"/>
        <v>0</v>
      </c>
      <c r="X355" s="325">
        <f t="shared" si="67"/>
        <v>0</v>
      </c>
      <c r="Y355" s="325">
        <f t="shared" si="67"/>
        <v>0</v>
      </c>
      <c r="Z355" s="325">
        <f t="shared" si="67"/>
        <v>0</v>
      </c>
      <c r="AA355" s="327">
        <f>SUM(S355:Z355)</f>
        <v>0</v>
      </c>
      <c r="AB355" s="326">
        <f>AA355/80</f>
        <v>0</v>
      </c>
    </row>
    <row r="356" spans="1:28" x14ac:dyDescent="0.2">
      <c r="A356" s="213">
        <f>A$9</f>
        <v>0</v>
      </c>
      <c r="B356" s="325">
        <f t="shared" ref="B356:P364" si="68">B95*(B139*B163*(B218+B229+B240)+(B139*B163*B176*B189*(B254+B265)))</f>
        <v>0</v>
      </c>
      <c r="C356" s="325">
        <f t="shared" si="68"/>
        <v>0</v>
      </c>
      <c r="D356" s="325">
        <f t="shared" si="68"/>
        <v>0</v>
      </c>
      <c r="E356" s="325">
        <f t="shared" si="68"/>
        <v>0</v>
      </c>
      <c r="F356" s="325">
        <f t="shared" si="68"/>
        <v>0</v>
      </c>
      <c r="G356" s="325">
        <f t="shared" si="68"/>
        <v>0</v>
      </c>
      <c r="H356" s="325">
        <f t="shared" si="68"/>
        <v>0</v>
      </c>
      <c r="I356" s="325">
        <f t="shared" si="68"/>
        <v>0</v>
      </c>
      <c r="J356" s="325">
        <f t="shared" si="68"/>
        <v>0</v>
      </c>
      <c r="K356" s="325">
        <f t="shared" si="68"/>
        <v>0</v>
      </c>
      <c r="L356" s="325">
        <f t="shared" si="68"/>
        <v>0</v>
      </c>
      <c r="M356" s="325">
        <f t="shared" si="68"/>
        <v>0</v>
      </c>
      <c r="N356" s="325">
        <f t="shared" si="68"/>
        <v>0</v>
      </c>
      <c r="O356" s="325">
        <f t="shared" si="68"/>
        <v>0</v>
      </c>
      <c r="P356" s="325">
        <f t="shared" si="68"/>
        <v>0</v>
      </c>
      <c r="Q356" s="325">
        <f t="shared" ref="Q356:Q364" si="69">SUM(B356:P356)</f>
        <v>0</v>
      </c>
      <c r="R356" s="326">
        <f t="shared" ref="R356:R366" si="70">Q356/15</f>
        <v>0</v>
      </c>
      <c r="S356" s="325">
        <f t="shared" si="67"/>
        <v>0</v>
      </c>
      <c r="T356" s="325">
        <f t="shared" si="67"/>
        <v>0</v>
      </c>
      <c r="U356" s="325">
        <f t="shared" si="67"/>
        <v>0</v>
      </c>
      <c r="V356" s="325">
        <f t="shared" si="67"/>
        <v>0</v>
      </c>
      <c r="W356" s="325">
        <f t="shared" si="67"/>
        <v>0</v>
      </c>
      <c r="X356" s="325">
        <f t="shared" si="67"/>
        <v>0</v>
      </c>
      <c r="Y356" s="325">
        <f t="shared" si="67"/>
        <v>0</v>
      </c>
      <c r="Z356" s="325">
        <f t="shared" si="67"/>
        <v>0</v>
      </c>
      <c r="AA356" s="327">
        <f t="shared" ref="AA356:AA364" si="71">SUM(S356:Z356)</f>
        <v>0</v>
      </c>
      <c r="AB356" s="326">
        <f t="shared" ref="AB356:AB364" si="72">AA356/80</f>
        <v>0</v>
      </c>
    </row>
    <row r="357" spans="1:28" x14ac:dyDescent="0.2">
      <c r="A357" s="213">
        <f>A$10</f>
        <v>0</v>
      </c>
      <c r="B357" s="325">
        <f t="shared" si="68"/>
        <v>0</v>
      </c>
      <c r="C357" s="325">
        <f t="shared" si="68"/>
        <v>0</v>
      </c>
      <c r="D357" s="325">
        <f t="shared" si="68"/>
        <v>0</v>
      </c>
      <c r="E357" s="325">
        <f t="shared" si="68"/>
        <v>0</v>
      </c>
      <c r="F357" s="325">
        <f t="shared" si="68"/>
        <v>0</v>
      </c>
      <c r="G357" s="325">
        <f t="shared" si="68"/>
        <v>0</v>
      </c>
      <c r="H357" s="325">
        <f t="shared" si="68"/>
        <v>0</v>
      </c>
      <c r="I357" s="325">
        <f t="shared" si="68"/>
        <v>0</v>
      </c>
      <c r="J357" s="325">
        <f t="shared" si="68"/>
        <v>0</v>
      </c>
      <c r="K357" s="325">
        <f t="shared" si="68"/>
        <v>0</v>
      </c>
      <c r="L357" s="325">
        <f t="shared" si="68"/>
        <v>0</v>
      </c>
      <c r="M357" s="325">
        <f t="shared" si="68"/>
        <v>0</v>
      </c>
      <c r="N357" s="325">
        <f t="shared" si="68"/>
        <v>0</v>
      </c>
      <c r="O357" s="325">
        <f t="shared" si="68"/>
        <v>0</v>
      </c>
      <c r="P357" s="325">
        <f t="shared" si="68"/>
        <v>0</v>
      </c>
      <c r="Q357" s="325">
        <f t="shared" si="69"/>
        <v>0</v>
      </c>
      <c r="R357" s="326">
        <f t="shared" si="70"/>
        <v>0</v>
      </c>
      <c r="S357" s="325">
        <f t="shared" si="67"/>
        <v>0</v>
      </c>
      <c r="T357" s="325">
        <f t="shared" si="67"/>
        <v>0</v>
      </c>
      <c r="U357" s="325">
        <f t="shared" si="67"/>
        <v>0</v>
      </c>
      <c r="V357" s="325">
        <f t="shared" si="67"/>
        <v>0</v>
      </c>
      <c r="W357" s="325">
        <f t="shared" si="67"/>
        <v>0</v>
      </c>
      <c r="X357" s="325">
        <f t="shared" si="67"/>
        <v>0</v>
      </c>
      <c r="Y357" s="325">
        <f t="shared" si="67"/>
        <v>0</v>
      </c>
      <c r="Z357" s="325">
        <f t="shared" si="67"/>
        <v>0</v>
      </c>
      <c r="AA357" s="327">
        <f t="shared" si="71"/>
        <v>0</v>
      </c>
      <c r="AB357" s="326">
        <f t="shared" si="72"/>
        <v>0</v>
      </c>
    </row>
    <row r="358" spans="1:28" x14ac:dyDescent="0.2">
      <c r="A358" s="213">
        <f>A$11</f>
        <v>0</v>
      </c>
      <c r="B358" s="325">
        <f t="shared" si="68"/>
        <v>0</v>
      </c>
      <c r="C358" s="325">
        <f t="shared" si="68"/>
        <v>0</v>
      </c>
      <c r="D358" s="325">
        <f t="shared" si="68"/>
        <v>0</v>
      </c>
      <c r="E358" s="325">
        <f t="shared" si="68"/>
        <v>0</v>
      </c>
      <c r="F358" s="325">
        <f t="shared" si="68"/>
        <v>0</v>
      </c>
      <c r="G358" s="325">
        <f t="shared" si="68"/>
        <v>0</v>
      </c>
      <c r="H358" s="325">
        <f t="shared" si="68"/>
        <v>0</v>
      </c>
      <c r="I358" s="325">
        <f t="shared" si="68"/>
        <v>0</v>
      </c>
      <c r="J358" s="325">
        <f t="shared" si="68"/>
        <v>0</v>
      </c>
      <c r="K358" s="325">
        <f t="shared" si="68"/>
        <v>0</v>
      </c>
      <c r="L358" s="325">
        <f t="shared" si="68"/>
        <v>0</v>
      </c>
      <c r="M358" s="325">
        <f t="shared" si="68"/>
        <v>0</v>
      </c>
      <c r="N358" s="325">
        <f t="shared" si="68"/>
        <v>0</v>
      </c>
      <c r="O358" s="325">
        <f t="shared" si="68"/>
        <v>0</v>
      </c>
      <c r="P358" s="325">
        <f t="shared" si="68"/>
        <v>0</v>
      </c>
      <c r="Q358" s="325">
        <f t="shared" si="69"/>
        <v>0</v>
      </c>
      <c r="R358" s="326">
        <f t="shared" si="70"/>
        <v>0</v>
      </c>
      <c r="S358" s="325">
        <f t="shared" si="67"/>
        <v>0</v>
      </c>
      <c r="T358" s="325">
        <f t="shared" si="67"/>
        <v>0</v>
      </c>
      <c r="U358" s="325">
        <f t="shared" si="67"/>
        <v>0</v>
      </c>
      <c r="V358" s="325">
        <f t="shared" si="67"/>
        <v>0</v>
      </c>
      <c r="W358" s="325">
        <f t="shared" si="67"/>
        <v>0</v>
      </c>
      <c r="X358" s="325">
        <f t="shared" si="67"/>
        <v>0</v>
      </c>
      <c r="Y358" s="325">
        <f t="shared" si="67"/>
        <v>0</v>
      </c>
      <c r="Z358" s="325">
        <f t="shared" si="67"/>
        <v>0</v>
      </c>
      <c r="AA358" s="327">
        <f t="shared" si="71"/>
        <v>0</v>
      </c>
      <c r="AB358" s="326">
        <f t="shared" si="72"/>
        <v>0</v>
      </c>
    </row>
    <row r="359" spans="1:28" x14ac:dyDescent="0.2">
      <c r="A359" s="213">
        <f>A$12</f>
        <v>0</v>
      </c>
      <c r="B359" s="325">
        <f t="shared" si="68"/>
        <v>0</v>
      </c>
      <c r="C359" s="325">
        <f t="shared" si="68"/>
        <v>0</v>
      </c>
      <c r="D359" s="325">
        <f t="shared" si="68"/>
        <v>0</v>
      </c>
      <c r="E359" s="325">
        <f t="shared" si="68"/>
        <v>0</v>
      </c>
      <c r="F359" s="325">
        <f t="shared" si="68"/>
        <v>0</v>
      </c>
      <c r="G359" s="325">
        <f t="shared" si="68"/>
        <v>0</v>
      </c>
      <c r="H359" s="325">
        <f t="shared" si="68"/>
        <v>0</v>
      </c>
      <c r="I359" s="325">
        <f t="shared" si="68"/>
        <v>0</v>
      </c>
      <c r="J359" s="325">
        <f t="shared" si="68"/>
        <v>0</v>
      </c>
      <c r="K359" s="325">
        <f t="shared" si="68"/>
        <v>0</v>
      </c>
      <c r="L359" s="325">
        <f t="shared" si="68"/>
        <v>0</v>
      </c>
      <c r="M359" s="325">
        <f t="shared" si="68"/>
        <v>0</v>
      </c>
      <c r="N359" s="325">
        <f t="shared" si="68"/>
        <v>0</v>
      </c>
      <c r="O359" s="325">
        <f t="shared" si="68"/>
        <v>0</v>
      </c>
      <c r="P359" s="325">
        <f t="shared" si="68"/>
        <v>0</v>
      </c>
      <c r="Q359" s="325">
        <f t="shared" si="69"/>
        <v>0</v>
      </c>
      <c r="R359" s="326">
        <f t="shared" si="70"/>
        <v>0</v>
      </c>
      <c r="S359" s="325">
        <f t="shared" si="67"/>
        <v>0</v>
      </c>
      <c r="T359" s="325">
        <f t="shared" si="67"/>
        <v>0</v>
      </c>
      <c r="U359" s="325">
        <f t="shared" si="67"/>
        <v>0</v>
      </c>
      <c r="V359" s="325">
        <f t="shared" si="67"/>
        <v>0</v>
      </c>
      <c r="W359" s="325">
        <f t="shared" si="67"/>
        <v>0</v>
      </c>
      <c r="X359" s="325">
        <f t="shared" si="67"/>
        <v>0</v>
      </c>
      <c r="Y359" s="325">
        <f t="shared" si="67"/>
        <v>0</v>
      </c>
      <c r="Z359" s="325">
        <f t="shared" si="67"/>
        <v>0</v>
      </c>
      <c r="AA359" s="327">
        <f t="shared" si="71"/>
        <v>0</v>
      </c>
      <c r="AB359" s="326">
        <f t="shared" si="72"/>
        <v>0</v>
      </c>
    </row>
    <row r="360" spans="1:28" x14ac:dyDescent="0.2">
      <c r="A360" s="213">
        <f>A$13</f>
        <v>0</v>
      </c>
      <c r="B360" s="325">
        <f t="shared" si="68"/>
        <v>0</v>
      </c>
      <c r="C360" s="325">
        <f t="shared" si="68"/>
        <v>0</v>
      </c>
      <c r="D360" s="325">
        <f t="shared" si="68"/>
        <v>0</v>
      </c>
      <c r="E360" s="325">
        <f t="shared" si="68"/>
        <v>0</v>
      </c>
      <c r="F360" s="325">
        <f t="shared" si="68"/>
        <v>0</v>
      </c>
      <c r="G360" s="325">
        <f t="shared" si="68"/>
        <v>0</v>
      </c>
      <c r="H360" s="325">
        <f t="shared" si="68"/>
        <v>0</v>
      </c>
      <c r="I360" s="325">
        <f t="shared" si="68"/>
        <v>0</v>
      </c>
      <c r="J360" s="325">
        <f t="shared" si="68"/>
        <v>0</v>
      </c>
      <c r="K360" s="325">
        <f t="shared" si="68"/>
        <v>0</v>
      </c>
      <c r="L360" s="325">
        <f t="shared" si="68"/>
        <v>0</v>
      </c>
      <c r="M360" s="325">
        <f t="shared" si="68"/>
        <v>0</v>
      </c>
      <c r="N360" s="325">
        <f t="shared" si="68"/>
        <v>0</v>
      </c>
      <c r="O360" s="325">
        <f t="shared" si="68"/>
        <v>0</v>
      </c>
      <c r="P360" s="325">
        <f t="shared" si="68"/>
        <v>0</v>
      </c>
      <c r="Q360" s="325">
        <f t="shared" si="69"/>
        <v>0</v>
      </c>
      <c r="R360" s="326">
        <f t="shared" si="70"/>
        <v>0</v>
      </c>
      <c r="S360" s="325">
        <f t="shared" si="67"/>
        <v>0</v>
      </c>
      <c r="T360" s="325">
        <f t="shared" si="67"/>
        <v>0</v>
      </c>
      <c r="U360" s="325">
        <f t="shared" si="67"/>
        <v>0</v>
      </c>
      <c r="V360" s="325">
        <f t="shared" si="67"/>
        <v>0</v>
      </c>
      <c r="W360" s="325">
        <f t="shared" si="67"/>
        <v>0</v>
      </c>
      <c r="X360" s="325">
        <f t="shared" si="67"/>
        <v>0</v>
      </c>
      <c r="Y360" s="325">
        <f t="shared" si="67"/>
        <v>0</v>
      </c>
      <c r="Z360" s="325">
        <f t="shared" si="67"/>
        <v>0</v>
      </c>
      <c r="AA360" s="327">
        <f t="shared" si="71"/>
        <v>0</v>
      </c>
      <c r="AB360" s="326">
        <f t="shared" si="72"/>
        <v>0</v>
      </c>
    </row>
    <row r="361" spans="1:28" x14ac:dyDescent="0.2">
      <c r="A361" s="213">
        <f>A$14</f>
        <v>0</v>
      </c>
      <c r="B361" s="325">
        <f t="shared" si="68"/>
        <v>0</v>
      </c>
      <c r="C361" s="325">
        <f t="shared" si="68"/>
        <v>0</v>
      </c>
      <c r="D361" s="325">
        <f t="shared" si="68"/>
        <v>0</v>
      </c>
      <c r="E361" s="325">
        <f t="shared" si="68"/>
        <v>0</v>
      </c>
      <c r="F361" s="325">
        <f t="shared" si="68"/>
        <v>0</v>
      </c>
      <c r="G361" s="325">
        <f t="shared" si="68"/>
        <v>0</v>
      </c>
      <c r="H361" s="325">
        <f t="shared" si="68"/>
        <v>0</v>
      </c>
      <c r="I361" s="325">
        <f t="shared" si="68"/>
        <v>0</v>
      </c>
      <c r="J361" s="325">
        <f t="shared" si="68"/>
        <v>0</v>
      </c>
      <c r="K361" s="325">
        <f t="shared" si="68"/>
        <v>0</v>
      </c>
      <c r="L361" s="325">
        <f t="shared" si="68"/>
        <v>0</v>
      </c>
      <c r="M361" s="325">
        <f t="shared" si="68"/>
        <v>0</v>
      </c>
      <c r="N361" s="325">
        <f t="shared" si="68"/>
        <v>0</v>
      </c>
      <c r="O361" s="325">
        <f t="shared" si="68"/>
        <v>0</v>
      </c>
      <c r="P361" s="325">
        <f t="shared" si="68"/>
        <v>0</v>
      </c>
      <c r="Q361" s="325">
        <f t="shared" si="69"/>
        <v>0</v>
      </c>
      <c r="R361" s="326">
        <f t="shared" si="70"/>
        <v>0</v>
      </c>
      <c r="S361" s="325">
        <f t="shared" si="67"/>
        <v>0</v>
      </c>
      <c r="T361" s="325">
        <f t="shared" si="67"/>
        <v>0</v>
      </c>
      <c r="U361" s="325">
        <f t="shared" si="67"/>
        <v>0</v>
      </c>
      <c r="V361" s="325">
        <f t="shared" si="67"/>
        <v>0</v>
      </c>
      <c r="W361" s="325">
        <f t="shared" si="67"/>
        <v>0</v>
      </c>
      <c r="X361" s="325">
        <f t="shared" si="67"/>
        <v>0</v>
      </c>
      <c r="Y361" s="325">
        <f t="shared" si="67"/>
        <v>0</v>
      </c>
      <c r="Z361" s="325">
        <f t="shared" si="67"/>
        <v>0</v>
      </c>
      <c r="AA361" s="327">
        <f t="shared" si="71"/>
        <v>0</v>
      </c>
      <c r="AB361" s="326">
        <f t="shared" si="72"/>
        <v>0</v>
      </c>
    </row>
    <row r="362" spans="1:28" x14ac:dyDescent="0.2">
      <c r="A362" s="213">
        <f>A$15</f>
        <v>0</v>
      </c>
      <c r="B362" s="325">
        <f t="shared" si="68"/>
        <v>0</v>
      </c>
      <c r="C362" s="325">
        <f t="shared" si="68"/>
        <v>0</v>
      </c>
      <c r="D362" s="325">
        <f t="shared" si="68"/>
        <v>0</v>
      </c>
      <c r="E362" s="325">
        <f t="shared" si="68"/>
        <v>0</v>
      </c>
      <c r="F362" s="325">
        <f t="shared" si="68"/>
        <v>0</v>
      </c>
      <c r="G362" s="325">
        <f t="shared" si="68"/>
        <v>0</v>
      </c>
      <c r="H362" s="325">
        <f t="shared" si="68"/>
        <v>0</v>
      </c>
      <c r="I362" s="325">
        <f t="shared" si="68"/>
        <v>0</v>
      </c>
      <c r="J362" s="325">
        <f t="shared" si="68"/>
        <v>0</v>
      </c>
      <c r="K362" s="325">
        <f t="shared" si="68"/>
        <v>0</v>
      </c>
      <c r="L362" s="325">
        <f t="shared" si="68"/>
        <v>0</v>
      </c>
      <c r="M362" s="325">
        <f t="shared" si="68"/>
        <v>0</v>
      </c>
      <c r="N362" s="325">
        <f t="shared" si="68"/>
        <v>0</v>
      </c>
      <c r="O362" s="325">
        <f t="shared" si="68"/>
        <v>0</v>
      </c>
      <c r="P362" s="325">
        <f t="shared" si="68"/>
        <v>0</v>
      </c>
      <c r="Q362" s="325">
        <f t="shared" si="69"/>
        <v>0</v>
      </c>
      <c r="R362" s="326">
        <f t="shared" si="70"/>
        <v>0</v>
      </c>
      <c r="S362" s="325">
        <f t="shared" si="67"/>
        <v>0</v>
      </c>
      <c r="T362" s="325">
        <f t="shared" si="67"/>
        <v>0</v>
      </c>
      <c r="U362" s="325">
        <f t="shared" si="67"/>
        <v>0</v>
      </c>
      <c r="V362" s="325">
        <f t="shared" si="67"/>
        <v>0</v>
      </c>
      <c r="W362" s="325">
        <f t="shared" si="67"/>
        <v>0</v>
      </c>
      <c r="X362" s="325">
        <f t="shared" si="67"/>
        <v>0</v>
      </c>
      <c r="Y362" s="325">
        <f t="shared" si="67"/>
        <v>0</v>
      </c>
      <c r="Z362" s="325">
        <f t="shared" si="67"/>
        <v>0</v>
      </c>
      <c r="AA362" s="327">
        <f t="shared" si="71"/>
        <v>0</v>
      </c>
      <c r="AB362" s="326">
        <f t="shared" si="72"/>
        <v>0</v>
      </c>
    </row>
    <row r="363" spans="1:28" x14ac:dyDescent="0.2">
      <c r="A363" s="213">
        <f>A$16</f>
        <v>0</v>
      </c>
      <c r="B363" s="325">
        <f t="shared" si="68"/>
        <v>0</v>
      </c>
      <c r="C363" s="325">
        <f t="shared" si="68"/>
        <v>0</v>
      </c>
      <c r="D363" s="325">
        <f t="shared" si="68"/>
        <v>0</v>
      </c>
      <c r="E363" s="325">
        <f t="shared" si="68"/>
        <v>0</v>
      </c>
      <c r="F363" s="325">
        <f t="shared" si="68"/>
        <v>0</v>
      </c>
      <c r="G363" s="325">
        <f t="shared" si="68"/>
        <v>0</v>
      </c>
      <c r="H363" s="325">
        <f t="shared" si="68"/>
        <v>0</v>
      </c>
      <c r="I363" s="325">
        <f t="shared" si="68"/>
        <v>0</v>
      </c>
      <c r="J363" s="325">
        <f t="shared" si="68"/>
        <v>0</v>
      </c>
      <c r="K363" s="325">
        <f t="shared" si="68"/>
        <v>0</v>
      </c>
      <c r="L363" s="325">
        <f t="shared" si="68"/>
        <v>0</v>
      </c>
      <c r="M363" s="325">
        <f t="shared" si="68"/>
        <v>0</v>
      </c>
      <c r="N363" s="325">
        <f t="shared" si="68"/>
        <v>0</v>
      </c>
      <c r="O363" s="325">
        <f t="shared" si="68"/>
        <v>0</v>
      </c>
      <c r="P363" s="325">
        <f t="shared" si="68"/>
        <v>0</v>
      </c>
      <c r="Q363" s="325">
        <f t="shared" si="69"/>
        <v>0</v>
      </c>
      <c r="R363" s="326">
        <f t="shared" si="70"/>
        <v>0</v>
      </c>
      <c r="S363" s="325">
        <f t="shared" si="67"/>
        <v>0</v>
      </c>
      <c r="T363" s="325">
        <f t="shared" si="67"/>
        <v>0</v>
      </c>
      <c r="U363" s="325">
        <f t="shared" si="67"/>
        <v>0</v>
      </c>
      <c r="V363" s="325">
        <f t="shared" si="67"/>
        <v>0</v>
      </c>
      <c r="W363" s="325">
        <f t="shared" si="67"/>
        <v>0</v>
      </c>
      <c r="X363" s="325">
        <f t="shared" si="67"/>
        <v>0</v>
      </c>
      <c r="Y363" s="325">
        <f t="shared" si="67"/>
        <v>0</v>
      </c>
      <c r="Z363" s="325">
        <f t="shared" si="67"/>
        <v>0</v>
      </c>
      <c r="AA363" s="327">
        <f t="shared" si="71"/>
        <v>0</v>
      </c>
      <c r="AB363" s="326">
        <f t="shared" si="72"/>
        <v>0</v>
      </c>
    </row>
    <row r="364" spans="1:28" ht="13.5" thickBot="1" x14ac:dyDescent="0.25">
      <c r="A364" s="213">
        <f>A$17</f>
        <v>0</v>
      </c>
      <c r="B364" s="325">
        <f t="shared" si="68"/>
        <v>0</v>
      </c>
      <c r="C364" s="325">
        <f t="shared" si="68"/>
        <v>0</v>
      </c>
      <c r="D364" s="325">
        <f t="shared" si="68"/>
        <v>0</v>
      </c>
      <c r="E364" s="325">
        <f t="shared" si="68"/>
        <v>0</v>
      </c>
      <c r="F364" s="325">
        <f t="shared" si="68"/>
        <v>0</v>
      </c>
      <c r="G364" s="325">
        <f t="shared" si="68"/>
        <v>0</v>
      </c>
      <c r="H364" s="325">
        <f t="shared" si="68"/>
        <v>0</v>
      </c>
      <c r="I364" s="325">
        <f t="shared" si="68"/>
        <v>0</v>
      </c>
      <c r="J364" s="325">
        <f t="shared" si="68"/>
        <v>0</v>
      </c>
      <c r="K364" s="325">
        <f t="shared" si="68"/>
        <v>0</v>
      </c>
      <c r="L364" s="325">
        <f t="shared" si="68"/>
        <v>0</v>
      </c>
      <c r="M364" s="325">
        <f t="shared" si="68"/>
        <v>0</v>
      </c>
      <c r="N364" s="325">
        <f t="shared" si="68"/>
        <v>0</v>
      </c>
      <c r="O364" s="325">
        <f t="shared" si="68"/>
        <v>0</v>
      </c>
      <c r="P364" s="325">
        <f t="shared" si="68"/>
        <v>0</v>
      </c>
      <c r="Q364" s="328">
        <f t="shared" si="69"/>
        <v>0</v>
      </c>
      <c r="R364" s="329">
        <f t="shared" si="70"/>
        <v>0</v>
      </c>
      <c r="S364" s="325">
        <f t="shared" si="67"/>
        <v>0</v>
      </c>
      <c r="T364" s="325">
        <f t="shared" si="67"/>
        <v>0</v>
      </c>
      <c r="U364" s="325">
        <f t="shared" si="67"/>
        <v>0</v>
      </c>
      <c r="V364" s="325">
        <f t="shared" si="67"/>
        <v>0</v>
      </c>
      <c r="W364" s="325">
        <f t="shared" si="67"/>
        <v>0</v>
      </c>
      <c r="X364" s="325">
        <f t="shared" si="67"/>
        <v>0</v>
      </c>
      <c r="Y364" s="325">
        <f t="shared" si="67"/>
        <v>0</v>
      </c>
      <c r="Z364" s="325">
        <f t="shared" si="67"/>
        <v>0</v>
      </c>
      <c r="AA364" s="330">
        <f t="shared" si="71"/>
        <v>0</v>
      </c>
      <c r="AB364" s="326">
        <f t="shared" si="72"/>
        <v>0</v>
      </c>
    </row>
    <row r="365" spans="1:28" s="252" customFormat="1" ht="16.5" thickBot="1" x14ac:dyDescent="0.3">
      <c r="A365" s="248" t="s">
        <v>164</v>
      </c>
      <c r="B365" s="331">
        <f>SUM(B355:B364)</f>
        <v>0</v>
      </c>
      <c r="C365" s="249">
        <f t="shared" ref="C365:P365" si="73">SUM(C355:C364)</f>
        <v>0</v>
      </c>
      <c r="D365" s="249">
        <f t="shared" si="73"/>
        <v>0</v>
      </c>
      <c r="E365" s="249">
        <f t="shared" si="73"/>
        <v>0</v>
      </c>
      <c r="F365" s="249">
        <f t="shared" si="73"/>
        <v>0</v>
      </c>
      <c r="G365" s="249">
        <f t="shared" si="73"/>
        <v>0</v>
      </c>
      <c r="H365" s="249">
        <f t="shared" si="73"/>
        <v>0</v>
      </c>
      <c r="I365" s="249">
        <f t="shared" si="73"/>
        <v>0</v>
      </c>
      <c r="J365" s="249">
        <f t="shared" si="73"/>
        <v>0</v>
      </c>
      <c r="K365" s="249">
        <f t="shared" si="73"/>
        <v>0</v>
      </c>
      <c r="L365" s="249">
        <f t="shared" si="73"/>
        <v>0</v>
      </c>
      <c r="M365" s="249">
        <f t="shared" si="73"/>
        <v>0</v>
      </c>
      <c r="N365" s="249">
        <f t="shared" si="73"/>
        <v>0</v>
      </c>
      <c r="O365" s="249">
        <f t="shared" si="73"/>
        <v>0</v>
      </c>
      <c r="P365" s="250">
        <f t="shared" si="73"/>
        <v>0</v>
      </c>
      <c r="Q365" s="331">
        <f>SUM(Q355:Q364)</f>
        <v>0</v>
      </c>
      <c r="R365" s="332">
        <f t="shared" si="70"/>
        <v>0</v>
      </c>
      <c r="S365" s="333">
        <f t="shared" ref="S365:AA365" si="74">SUM(S355:S364)</f>
        <v>0</v>
      </c>
      <c r="T365" s="249">
        <f t="shared" si="74"/>
        <v>0</v>
      </c>
      <c r="U365" s="249">
        <f t="shared" si="74"/>
        <v>0</v>
      </c>
      <c r="V365" s="249">
        <f t="shared" si="74"/>
        <v>0</v>
      </c>
      <c r="W365" s="249">
        <f t="shared" si="74"/>
        <v>0</v>
      </c>
      <c r="X365" s="249">
        <f t="shared" si="74"/>
        <v>0</v>
      </c>
      <c r="Y365" s="249">
        <f>SUM(Y355:Y364)</f>
        <v>0</v>
      </c>
      <c r="Z365" s="250">
        <f t="shared" si="74"/>
        <v>0</v>
      </c>
      <c r="AA365" s="251">
        <f t="shared" si="74"/>
        <v>0</v>
      </c>
      <c r="AB365" s="332">
        <f>AA365/80</f>
        <v>0</v>
      </c>
    </row>
    <row r="366" spans="1:28" s="252" customFormat="1" ht="16.5" thickBot="1" x14ac:dyDescent="0.3">
      <c r="A366" s="248" t="s">
        <v>165</v>
      </c>
      <c r="B366" s="331">
        <f>B365</f>
        <v>0</v>
      </c>
      <c r="C366" s="249">
        <f>C365/(1+'Economic values'!$C$15)^1</f>
        <v>0</v>
      </c>
      <c r="D366" s="249">
        <f>D365/(1+'Economic values'!$C$15)^2</f>
        <v>0</v>
      </c>
      <c r="E366" s="249">
        <f>E365/(1+'Economic values'!$C$15)^3</f>
        <v>0</v>
      </c>
      <c r="F366" s="249">
        <f>F365/(1+'Economic values'!$C$15)^4</f>
        <v>0</v>
      </c>
      <c r="G366" s="249">
        <f>G365/(1+'Economic values'!$C$15)^5</f>
        <v>0</v>
      </c>
      <c r="H366" s="249">
        <f>H365/(1+'Economic values'!$C$15)^6</f>
        <v>0</v>
      </c>
      <c r="I366" s="249">
        <f>I365/(1+'Economic values'!$C$15)^7</f>
        <v>0</v>
      </c>
      <c r="J366" s="249">
        <f>J365/(1+'Economic values'!$C$15)^8</f>
        <v>0</v>
      </c>
      <c r="K366" s="249">
        <f>K365/(1+'Economic values'!$C$15)^9</f>
        <v>0</v>
      </c>
      <c r="L366" s="249">
        <f>L365/(1+'Economic values'!$C$15)^10</f>
        <v>0</v>
      </c>
      <c r="M366" s="249">
        <f>M365/(1+'Economic values'!$C$15)^11</f>
        <v>0</v>
      </c>
      <c r="N366" s="249">
        <f>N365/(1+'Economic values'!$C$15)^12</f>
        <v>0</v>
      </c>
      <c r="O366" s="249">
        <f>O365/(1+'Economic values'!$C$15)^13</f>
        <v>0</v>
      </c>
      <c r="P366" s="250">
        <f>P365/(1+'Economic values'!$C$15)^14</f>
        <v>0</v>
      </c>
      <c r="Q366" s="331">
        <f>SUM(Q356:Q365)</f>
        <v>0</v>
      </c>
      <c r="R366" s="332">
        <f t="shared" si="70"/>
        <v>0</v>
      </c>
      <c r="S366" s="333">
        <f>S365/(1+'Economic values'!$C$15)^14</f>
        <v>0</v>
      </c>
      <c r="T366" s="249">
        <f>T365/(1+'Economic values'!$C$15)^14</f>
        <v>0</v>
      </c>
      <c r="U366" s="249">
        <f>U365/(1+'Economic values'!$C$15)^14</f>
        <v>0</v>
      </c>
      <c r="V366" s="249">
        <f>V365/(1+'Economic values'!$C$15)^14</f>
        <v>0</v>
      </c>
      <c r="W366" s="249">
        <f>W365/(1+'Economic values'!$C$15)^14</f>
        <v>0</v>
      </c>
      <c r="X366" s="249">
        <f>X365/(1+'Economic values'!$C$15)^14</f>
        <v>0</v>
      </c>
      <c r="Y366" s="249">
        <f>Y365/(1+'Economic values'!$C$15)^14</f>
        <v>0</v>
      </c>
      <c r="Z366" s="250">
        <f>Z365/(1+'Economic values'!$C$15)^14</f>
        <v>0</v>
      </c>
      <c r="AA366" s="251">
        <f>AA365/(1+'Economic values'!$C$15)^14</f>
        <v>0</v>
      </c>
      <c r="AB366" s="332">
        <f>AA366/80</f>
        <v>0</v>
      </c>
    </row>
    <row r="367" spans="1:28" x14ac:dyDescent="0.2">
      <c r="A367" s="253"/>
      <c r="B367" s="334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0"/>
      <c r="N367" s="240"/>
      <c r="O367" s="240"/>
      <c r="P367" s="255"/>
      <c r="Q367" s="334"/>
      <c r="R367" s="335"/>
      <c r="S367" s="336"/>
      <c r="T367" s="240"/>
      <c r="U367" s="240"/>
      <c r="V367" s="240"/>
      <c r="W367" s="240"/>
      <c r="X367" s="240"/>
      <c r="Y367" s="240"/>
      <c r="Z367" s="255"/>
      <c r="AA367" s="241"/>
      <c r="AB367" s="335"/>
    </row>
    <row r="368" spans="1:28" s="286" customFormat="1" ht="18" x14ac:dyDescent="0.25">
      <c r="A368" s="321" t="s">
        <v>11</v>
      </c>
      <c r="B368" s="281"/>
      <c r="C368" s="282"/>
      <c r="D368" s="282"/>
      <c r="E368" s="282"/>
      <c r="F368" s="282"/>
      <c r="G368" s="282"/>
      <c r="H368" s="282"/>
      <c r="I368" s="282"/>
      <c r="J368" s="282"/>
      <c r="K368" s="282"/>
      <c r="L368" s="282"/>
      <c r="M368" s="282"/>
      <c r="N368" s="282"/>
      <c r="O368" s="282"/>
      <c r="P368" s="283"/>
      <c r="Q368" s="281"/>
      <c r="R368" s="322"/>
      <c r="S368" s="323"/>
      <c r="T368" s="282"/>
      <c r="U368" s="282"/>
      <c r="V368" s="282"/>
      <c r="W368" s="282"/>
      <c r="X368" s="282"/>
      <c r="Y368" s="282"/>
      <c r="Z368" s="283"/>
      <c r="AA368" s="324"/>
      <c r="AB368" s="322"/>
    </row>
    <row r="369" spans="1:28" x14ac:dyDescent="0.2">
      <c r="A369" s="213">
        <f>A$8</f>
        <v>0</v>
      </c>
      <c r="B369" s="325" t="e">
        <f t="shared" ref="B369:B378" si="75">B94*B202*B$343</f>
        <v>#DIV/0!</v>
      </c>
      <c r="C369" s="337" t="e">
        <f t="shared" ref="C369:P369" si="76">C94*C202*C$343</f>
        <v>#DIV/0!</v>
      </c>
      <c r="D369" s="337" t="e">
        <f t="shared" si="76"/>
        <v>#DIV/0!</v>
      </c>
      <c r="E369" s="337" t="e">
        <f t="shared" si="76"/>
        <v>#DIV/0!</v>
      </c>
      <c r="F369" s="337" t="e">
        <f t="shared" si="76"/>
        <v>#DIV/0!</v>
      </c>
      <c r="G369" s="337" t="e">
        <f t="shared" si="76"/>
        <v>#DIV/0!</v>
      </c>
      <c r="H369" s="337" t="e">
        <f t="shared" si="76"/>
        <v>#DIV/0!</v>
      </c>
      <c r="I369" s="337" t="e">
        <f t="shared" si="76"/>
        <v>#DIV/0!</v>
      </c>
      <c r="J369" s="337" t="e">
        <f t="shared" si="76"/>
        <v>#DIV/0!</v>
      </c>
      <c r="K369" s="337" t="e">
        <f t="shared" si="76"/>
        <v>#DIV/0!</v>
      </c>
      <c r="L369" s="337" t="e">
        <f t="shared" si="76"/>
        <v>#DIV/0!</v>
      </c>
      <c r="M369" s="337" t="e">
        <f t="shared" si="76"/>
        <v>#DIV/0!</v>
      </c>
      <c r="N369" s="337" t="e">
        <f t="shared" si="76"/>
        <v>#DIV/0!</v>
      </c>
      <c r="O369" s="337" t="e">
        <f t="shared" si="76"/>
        <v>#DIV/0!</v>
      </c>
      <c r="P369" s="338" t="e">
        <f t="shared" si="76"/>
        <v>#DIV/0!</v>
      </c>
      <c r="Q369" s="325" t="e">
        <f>SUM(B369:P369)</f>
        <v>#DIV/0!</v>
      </c>
      <c r="R369" s="326" t="e">
        <f>Q369/15</f>
        <v>#DIV/0!</v>
      </c>
      <c r="S369" s="337" t="e">
        <f t="shared" ref="S369:Z378" si="77">S94*S202*S$343</f>
        <v>#DIV/0!</v>
      </c>
      <c r="T369" s="337" t="e">
        <f t="shared" si="77"/>
        <v>#DIV/0!</v>
      </c>
      <c r="U369" s="337" t="e">
        <f t="shared" si="77"/>
        <v>#DIV/0!</v>
      </c>
      <c r="V369" s="337" t="e">
        <f t="shared" si="77"/>
        <v>#DIV/0!</v>
      </c>
      <c r="W369" s="337" t="e">
        <f t="shared" si="77"/>
        <v>#DIV/0!</v>
      </c>
      <c r="X369" s="337" t="e">
        <f t="shared" si="77"/>
        <v>#DIV/0!</v>
      </c>
      <c r="Y369" s="337" t="e">
        <f t="shared" si="77"/>
        <v>#DIV/0!</v>
      </c>
      <c r="Z369" s="337" t="e">
        <f t="shared" si="77"/>
        <v>#DIV/0!</v>
      </c>
      <c r="AA369" s="327" t="e">
        <f>SUM(S369:Z369)</f>
        <v>#DIV/0!</v>
      </c>
      <c r="AB369" s="326" t="e">
        <f>AA369/80</f>
        <v>#DIV/0!</v>
      </c>
    </row>
    <row r="370" spans="1:28" x14ac:dyDescent="0.2">
      <c r="A370" s="213">
        <f>A$9</f>
        <v>0</v>
      </c>
      <c r="B370" s="325" t="e">
        <f t="shared" si="75"/>
        <v>#DIV/0!</v>
      </c>
      <c r="C370" s="337" t="e">
        <f t="shared" ref="C370:P370" si="78">C95*C203*C$343</f>
        <v>#DIV/0!</v>
      </c>
      <c r="D370" s="337" t="e">
        <f t="shared" si="78"/>
        <v>#DIV/0!</v>
      </c>
      <c r="E370" s="337" t="e">
        <f t="shared" si="78"/>
        <v>#DIV/0!</v>
      </c>
      <c r="F370" s="337" t="e">
        <f t="shared" si="78"/>
        <v>#DIV/0!</v>
      </c>
      <c r="G370" s="337" t="e">
        <f t="shared" si="78"/>
        <v>#DIV/0!</v>
      </c>
      <c r="H370" s="337" t="e">
        <f t="shared" si="78"/>
        <v>#DIV/0!</v>
      </c>
      <c r="I370" s="337" t="e">
        <f t="shared" si="78"/>
        <v>#DIV/0!</v>
      </c>
      <c r="J370" s="337" t="e">
        <f t="shared" si="78"/>
        <v>#DIV/0!</v>
      </c>
      <c r="K370" s="337" t="e">
        <f t="shared" si="78"/>
        <v>#DIV/0!</v>
      </c>
      <c r="L370" s="337" t="e">
        <f t="shared" si="78"/>
        <v>#DIV/0!</v>
      </c>
      <c r="M370" s="337" t="e">
        <f t="shared" si="78"/>
        <v>#DIV/0!</v>
      </c>
      <c r="N370" s="337" t="e">
        <f t="shared" si="78"/>
        <v>#DIV/0!</v>
      </c>
      <c r="O370" s="337" t="e">
        <f t="shared" si="78"/>
        <v>#DIV/0!</v>
      </c>
      <c r="P370" s="338" t="e">
        <f t="shared" si="78"/>
        <v>#DIV/0!</v>
      </c>
      <c r="Q370" s="325" t="e">
        <f t="shared" ref="Q370:Q378" si="79">SUM(B370:P370)</f>
        <v>#DIV/0!</v>
      </c>
      <c r="R370" s="326" t="e">
        <f t="shared" ref="R370:R380" si="80">Q370/15</f>
        <v>#DIV/0!</v>
      </c>
      <c r="S370" s="337" t="e">
        <f t="shared" si="77"/>
        <v>#DIV/0!</v>
      </c>
      <c r="T370" s="337" t="e">
        <f t="shared" si="77"/>
        <v>#DIV/0!</v>
      </c>
      <c r="U370" s="337" t="e">
        <f t="shared" si="77"/>
        <v>#DIV/0!</v>
      </c>
      <c r="V370" s="337" t="e">
        <f t="shared" si="77"/>
        <v>#DIV/0!</v>
      </c>
      <c r="W370" s="337" t="e">
        <f t="shared" si="77"/>
        <v>#DIV/0!</v>
      </c>
      <c r="X370" s="337" t="e">
        <f t="shared" si="77"/>
        <v>#DIV/0!</v>
      </c>
      <c r="Y370" s="337" t="e">
        <f t="shared" si="77"/>
        <v>#DIV/0!</v>
      </c>
      <c r="Z370" s="337" t="e">
        <f t="shared" si="77"/>
        <v>#DIV/0!</v>
      </c>
      <c r="AA370" s="327" t="e">
        <f t="shared" ref="AA370:AA378" si="81">SUM(S370:Z370)</f>
        <v>#DIV/0!</v>
      </c>
      <c r="AB370" s="326" t="e">
        <f t="shared" ref="AB370:AB378" si="82">AA370/80</f>
        <v>#DIV/0!</v>
      </c>
    </row>
    <row r="371" spans="1:28" x14ac:dyDescent="0.2">
      <c r="A371" s="213">
        <f>A$10</f>
        <v>0</v>
      </c>
      <c r="B371" s="325" t="e">
        <f t="shared" si="75"/>
        <v>#DIV/0!</v>
      </c>
      <c r="C371" s="337" t="e">
        <f t="shared" ref="C371:P371" si="83">C96*C204*C$343</f>
        <v>#DIV/0!</v>
      </c>
      <c r="D371" s="337" t="e">
        <f t="shared" si="83"/>
        <v>#DIV/0!</v>
      </c>
      <c r="E371" s="337" t="e">
        <f t="shared" si="83"/>
        <v>#DIV/0!</v>
      </c>
      <c r="F371" s="337" t="e">
        <f t="shared" si="83"/>
        <v>#DIV/0!</v>
      </c>
      <c r="G371" s="337" t="e">
        <f t="shared" si="83"/>
        <v>#DIV/0!</v>
      </c>
      <c r="H371" s="337" t="e">
        <f t="shared" si="83"/>
        <v>#DIV/0!</v>
      </c>
      <c r="I371" s="337" t="e">
        <f t="shared" si="83"/>
        <v>#DIV/0!</v>
      </c>
      <c r="J371" s="337" t="e">
        <f t="shared" si="83"/>
        <v>#DIV/0!</v>
      </c>
      <c r="K371" s="337" t="e">
        <f t="shared" si="83"/>
        <v>#DIV/0!</v>
      </c>
      <c r="L371" s="337" t="e">
        <f t="shared" si="83"/>
        <v>#DIV/0!</v>
      </c>
      <c r="M371" s="337" t="e">
        <f t="shared" si="83"/>
        <v>#DIV/0!</v>
      </c>
      <c r="N371" s="337" t="e">
        <f t="shared" si="83"/>
        <v>#DIV/0!</v>
      </c>
      <c r="O371" s="337" t="e">
        <f t="shared" si="83"/>
        <v>#DIV/0!</v>
      </c>
      <c r="P371" s="338" t="e">
        <f t="shared" si="83"/>
        <v>#DIV/0!</v>
      </c>
      <c r="Q371" s="325" t="e">
        <f t="shared" si="79"/>
        <v>#DIV/0!</v>
      </c>
      <c r="R371" s="326" t="e">
        <f t="shared" si="80"/>
        <v>#DIV/0!</v>
      </c>
      <c r="S371" s="337" t="e">
        <f t="shared" si="77"/>
        <v>#DIV/0!</v>
      </c>
      <c r="T371" s="337" t="e">
        <f t="shared" si="77"/>
        <v>#DIV/0!</v>
      </c>
      <c r="U371" s="337" t="e">
        <f t="shared" si="77"/>
        <v>#DIV/0!</v>
      </c>
      <c r="V371" s="337" t="e">
        <f t="shared" si="77"/>
        <v>#DIV/0!</v>
      </c>
      <c r="W371" s="337" t="e">
        <f t="shared" si="77"/>
        <v>#DIV/0!</v>
      </c>
      <c r="X371" s="337" t="e">
        <f t="shared" si="77"/>
        <v>#DIV/0!</v>
      </c>
      <c r="Y371" s="337" t="e">
        <f t="shared" si="77"/>
        <v>#DIV/0!</v>
      </c>
      <c r="Z371" s="337" t="e">
        <f t="shared" si="77"/>
        <v>#DIV/0!</v>
      </c>
      <c r="AA371" s="327" t="e">
        <f t="shared" si="81"/>
        <v>#DIV/0!</v>
      </c>
      <c r="AB371" s="326" t="e">
        <f t="shared" si="82"/>
        <v>#DIV/0!</v>
      </c>
    </row>
    <row r="372" spans="1:28" x14ac:dyDescent="0.2">
      <c r="A372" s="213">
        <f>A$11</f>
        <v>0</v>
      </c>
      <c r="B372" s="325" t="e">
        <f t="shared" si="75"/>
        <v>#DIV/0!</v>
      </c>
      <c r="C372" s="337" t="e">
        <f t="shared" ref="C372:P372" si="84">C97*C205*C$343</f>
        <v>#DIV/0!</v>
      </c>
      <c r="D372" s="337" t="e">
        <f t="shared" si="84"/>
        <v>#DIV/0!</v>
      </c>
      <c r="E372" s="337" t="e">
        <f t="shared" si="84"/>
        <v>#DIV/0!</v>
      </c>
      <c r="F372" s="337" t="e">
        <f t="shared" si="84"/>
        <v>#DIV/0!</v>
      </c>
      <c r="G372" s="337" t="e">
        <f t="shared" si="84"/>
        <v>#DIV/0!</v>
      </c>
      <c r="H372" s="337" t="e">
        <f t="shared" si="84"/>
        <v>#DIV/0!</v>
      </c>
      <c r="I372" s="337" t="e">
        <f t="shared" si="84"/>
        <v>#DIV/0!</v>
      </c>
      <c r="J372" s="337" t="e">
        <f t="shared" si="84"/>
        <v>#DIV/0!</v>
      </c>
      <c r="K372" s="337" t="e">
        <f t="shared" si="84"/>
        <v>#DIV/0!</v>
      </c>
      <c r="L372" s="337" t="e">
        <f t="shared" si="84"/>
        <v>#DIV/0!</v>
      </c>
      <c r="M372" s="337" t="e">
        <f t="shared" si="84"/>
        <v>#DIV/0!</v>
      </c>
      <c r="N372" s="337" t="e">
        <f t="shared" si="84"/>
        <v>#DIV/0!</v>
      </c>
      <c r="O372" s="337" t="e">
        <f t="shared" si="84"/>
        <v>#DIV/0!</v>
      </c>
      <c r="P372" s="338" t="e">
        <f t="shared" si="84"/>
        <v>#DIV/0!</v>
      </c>
      <c r="Q372" s="325" t="e">
        <f t="shared" si="79"/>
        <v>#DIV/0!</v>
      </c>
      <c r="R372" s="326" t="e">
        <f t="shared" si="80"/>
        <v>#DIV/0!</v>
      </c>
      <c r="S372" s="337" t="e">
        <f t="shared" si="77"/>
        <v>#DIV/0!</v>
      </c>
      <c r="T372" s="337" t="e">
        <f t="shared" si="77"/>
        <v>#DIV/0!</v>
      </c>
      <c r="U372" s="337" t="e">
        <f t="shared" si="77"/>
        <v>#DIV/0!</v>
      </c>
      <c r="V372" s="337" t="e">
        <f t="shared" si="77"/>
        <v>#DIV/0!</v>
      </c>
      <c r="W372" s="337" t="e">
        <f t="shared" si="77"/>
        <v>#DIV/0!</v>
      </c>
      <c r="X372" s="337" t="e">
        <f t="shared" si="77"/>
        <v>#DIV/0!</v>
      </c>
      <c r="Y372" s="337" t="e">
        <f t="shared" si="77"/>
        <v>#DIV/0!</v>
      </c>
      <c r="Z372" s="337" t="e">
        <f t="shared" si="77"/>
        <v>#DIV/0!</v>
      </c>
      <c r="AA372" s="327" t="e">
        <f t="shared" si="81"/>
        <v>#DIV/0!</v>
      </c>
      <c r="AB372" s="326" t="e">
        <f t="shared" si="82"/>
        <v>#DIV/0!</v>
      </c>
    </row>
    <row r="373" spans="1:28" x14ac:dyDescent="0.2">
      <c r="A373" s="213">
        <f>A$12</f>
        <v>0</v>
      </c>
      <c r="B373" s="325" t="e">
        <f t="shared" si="75"/>
        <v>#DIV/0!</v>
      </c>
      <c r="C373" s="337" t="e">
        <f t="shared" ref="C373:P373" si="85">C98*C206*C$343</f>
        <v>#DIV/0!</v>
      </c>
      <c r="D373" s="337" t="e">
        <f t="shared" si="85"/>
        <v>#DIV/0!</v>
      </c>
      <c r="E373" s="337" t="e">
        <f t="shared" si="85"/>
        <v>#DIV/0!</v>
      </c>
      <c r="F373" s="337" t="e">
        <f t="shared" si="85"/>
        <v>#DIV/0!</v>
      </c>
      <c r="G373" s="337" t="e">
        <f t="shared" si="85"/>
        <v>#DIV/0!</v>
      </c>
      <c r="H373" s="337" t="e">
        <f t="shared" si="85"/>
        <v>#DIV/0!</v>
      </c>
      <c r="I373" s="337" t="e">
        <f t="shared" si="85"/>
        <v>#DIV/0!</v>
      </c>
      <c r="J373" s="337" t="e">
        <f t="shared" si="85"/>
        <v>#DIV/0!</v>
      </c>
      <c r="K373" s="337" t="e">
        <f t="shared" si="85"/>
        <v>#DIV/0!</v>
      </c>
      <c r="L373" s="337" t="e">
        <f t="shared" si="85"/>
        <v>#DIV/0!</v>
      </c>
      <c r="M373" s="337" t="e">
        <f t="shared" si="85"/>
        <v>#DIV/0!</v>
      </c>
      <c r="N373" s="337" t="e">
        <f t="shared" si="85"/>
        <v>#DIV/0!</v>
      </c>
      <c r="O373" s="337" t="e">
        <f t="shared" si="85"/>
        <v>#DIV/0!</v>
      </c>
      <c r="P373" s="338" t="e">
        <f t="shared" si="85"/>
        <v>#DIV/0!</v>
      </c>
      <c r="Q373" s="325" t="e">
        <f t="shared" si="79"/>
        <v>#DIV/0!</v>
      </c>
      <c r="R373" s="326" t="e">
        <f t="shared" si="80"/>
        <v>#DIV/0!</v>
      </c>
      <c r="S373" s="337" t="e">
        <f t="shared" si="77"/>
        <v>#DIV/0!</v>
      </c>
      <c r="T373" s="337" t="e">
        <f t="shared" si="77"/>
        <v>#DIV/0!</v>
      </c>
      <c r="U373" s="337" t="e">
        <f t="shared" si="77"/>
        <v>#DIV/0!</v>
      </c>
      <c r="V373" s="337" t="e">
        <f t="shared" si="77"/>
        <v>#DIV/0!</v>
      </c>
      <c r="W373" s="337" t="e">
        <f t="shared" si="77"/>
        <v>#DIV/0!</v>
      </c>
      <c r="X373" s="337" t="e">
        <f t="shared" si="77"/>
        <v>#DIV/0!</v>
      </c>
      <c r="Y373" s="337" t="e">
        <f t="shared" si="77"/>
        <v>#DIV/0!</v>
      </c>
      <c r="Z373" s="337" t="e">
        <f t="shared" si="77"/>
        <v>#DIV/0!</v>
      </c>
      <c r="AA373" s="327" t="e">
        <f t="shared" si="81"/>
        <v>#DIV/0!</v>
      </c>
      <c r="AB373" s="326" t="e">
        <f t="shared" si="82"/>
        <v>#DIV/0!</v>
      </c>
    </row>
    <row r="374" spans="1:28" x14ac:dyDescent="0.2">
      <c r="A374" s="213">
        <f>A$13</f>
        <v>0</v>
      </c>
      <c r="B374" s="325" t="e">
        <f t="shared" si="75"/>
        <v>#DIV/0!</v>
      </c>
      <c r="C374" s="337" t="e">
        <f t="shared" ref="C374:P374" si="86">C99*C207*C$343</f>
        <v>#DIV/0!</v>
      </c>
      <c r="D374" s="337" t="e">
        <f t="shared" si="86"/>
        <v>#DIV/0!</v>
      </c>
      <c r="E374" s="337" t="e">
        <f t="shared" si="86"/>
        <v>#DIV/0!</v>
      </c>
      <c r="F374" s="337" t="e">
        <f t="shared" si="86"/>
        <v>#DIV/0!</v>
      </c>
      <c r="G374" s="337" t="e">
        <f t="shared" si="86"/>
        <v>#DIV/0!</v>
      </c>
      <c r="H374" s="337" t="e">
        <f t="shared" si="86"/>
        <v>#DIV/0!</v>
      </c>
      <c r="I374" s="337" t="e">
        <f t="shared" si="86"/>
        <v>#DIV/0!</v>
      </c>
      <c r="J374" s="337" t="e">
        <f t="shared" si="86"/>
        <v>#DIV/0!</v>
      </c>
      <c r="K374" s="337" t="e">
        <f t="shared" si="86"/>
        <v>#DIV/0!</v>
      </c>
      <c r="L374" s="337" t="e">
        <f t="shared" si="86"/>
        <v>#DIV/0!</v>
      </c>
      <c r="M374" s="337" t="e">
        <f t="shared" si="86"/>
        <v>#DIV/0!</v>
      </c>
      <c r="N374" s="337" t="e">
        <f t="shared" si="86"/>
        <v>#DIV/0!</v>
      </c>
      <c r="O374" s="337" t="e">
        <f t="shared" si="86"/>
        <v>#DIV/0!</v>
      </c>
      <c r="P374" s="338" t="e">
        <f t="shared" si="86"/>
        <v>#DIV/0!</v>
      </c>
      <c r="Q374" s="325" t="e">
        <f t="shared" si="79"/>
        <v>#DIV/0!</v>
      </c>
      <c r="R374" s="326" t="e">
        <f t="shared" si="80"/>
        <v>#DIV/0!</v>
      </c>
      <c r="S374" s="337" t="e">
        <f t="shared" si="77"/>
        <v>#DIV/0!</v>
      </c>
      <c r="T374" s="337" t="e">
        <f t="shared" si="77"/>
        <v>#DIV/0!</v>
      </c>
      <c r="U374" s="337" t="e">
        <f t="shared" si="77"/>
        <v>#DIV/0!</v>
      </c>
      <c r="V374" s="337" t="e">
        <f t="shared" si="77"/>
        <v>#DIV/0!</v>
      </c>
      <c r="W374" s="337" t="e">
        <f t="shared" si="77"/>
        <v>#DIV/0!</v>
      </c>
      <c r="X374" s="337" t="e">
        <f t="shared" si="77"/>
        <v>#DIV/0!</v>
      </c>
      <c r="Y374" s="337" t="e">
        <f t="shared" si="77"/>
        <v>#DIV/0!</v>
      </c>
      <c r="Z374" s="337" t="e">
        <f t="shared" si="77"/>
        <v>#DIV/0!</v>
      </c>
      <c r="AA374" s="327" t="e">
        <f t="shared" si="81"/>
        <v>#DIV/0!</v>
      </c>
      <c r="AB374" s="326" t="e">
        <f t="shared" si="82"/>
        <v>#DIV/0!</v>
      </c>
    </row>
    <row r="375" spans="1:28" x14ac:dyDescent="0.2">
      <c r="A375" s="213">
        <f>A$14</f>
        <v>0</v>
      </c>
      <c r="B375" s="325" t="e">
        <f t="shared" si="75"/>
        <v>#DIV/0!</v>
      </c>
      <c r="C375" s="337" t="e">
        <f t="shared" ref="C375:P375" si="87">C100*C208*C$343</f>
        <v>#DIV/0!</v>
      </c>
      <c r="D375" s="337" t="e">
        <f t="shared" si="87"/>
        <v>#DIV/0!</v>
      </c>
      <c r="E375" s="337" t="e">
        <f t="shared" si="87"/>
        <v>#DIV/0!</v>
      </c>
      <c r="F375" s="337" t="e">
        <f t="shared" si="87"/>
        <v>#DIV/0!</v>
      </c>
      <c r="G375" s="337" t="e">
        <f t="shared" si="87"/>
        <v>#DIV/0!</v>
      </c>
      <c r="H375" s="337" t="e">
        <f t="shared" si="87"/>
        <v>#DIV/0!</v>
      </c>
      <c r="I375" s="337" t="e">
        <f t="shared" si="87"/>
        <v>#DIV/0!</v>
      </c>
      <c r="J375" s="337" t="e">
        <f t="shared" si="87"/>
        <v>#DIV/0!</v>
      </c>
      <c r="K375" s="337" t="e">
        <f t="shared" si="87"/>
        <v>#DIV/0!</v>
      </c>
      <c r="L375" s="337" t="e">
        <f t="shared" si="87"/>
        <v>#DIV/0!</v>
      </c>
      <c r="M375" s="337" t="e">
        <f t="shared" si="87"/>
        <v>#DIV/0!</v>
      </c>
      <c r="N375" s="337" t="e">
        <f t="shared" si="87"/>
        <v>#DIV/0!</v>
      </c>
      <c r="O375" s="337" t="e">
        <f t="shared" si="87"/>
        <v>#DIV/0!</v>
      </c>
      <c r="P375" s="338" t="e">
        <f t="shared" si="87"/>
        <v>#DIV/0!</v>
      </c>
      <c r="Q375" s="325" t="e">
        <f t="shared" si="79"/>
        <v>#DIV/0!</v>
      </c>
      <c r="R375" s="326" t="e">
        <f t="shared" si="80"/>
        <v>#DIV/0!</v>
      </c>
      <c r="S375" s="337" t="e">
        <f t="shared" si="77"/>
        <v>#DIV/0!</v>
      </c>
      <c r="T375" s="337" t="e">
        <f t="shared" si="77"/>
        <v>#DIV/0!</v>
      </c>
      <c r="U375" s="337" t="e">
        <f t="shared" si="77"/>
        <v>#DIV/0!</v>
      </c>
      <c r="V375" s="337" t="e">
        <f t="shared" si="77"/>
        <v>#DIV/0!</v>
      </c>
      <c r="W375" s="337" t="e">
        <f t="shared" si="77"/>
        <v>#DIV/0!</v>
      </c>
      <c r="X375" s="337" t="e">
        <f t="shared" si="77"/>
        <v>#DIV/0!</v>
      </c>
      <c r="Y375" s="337" t="e">
        <f t="shared" si="77"/>
        <v>#DIV/0!</v>
      </c>
      <c r="Z375" s="337" t="e">
        <f t="shared" si="77"/>
        <v>#DIV/0!</v>
      </c>
      <c r="AA375" s="327" t="e">
        <f t="shared" si="81"/>
        <v>#DIV/0!</v>
      </c>
      <c r="AB375" s="326" t="e">
        <f t="shared" si="82"/>
        <v>#DIV/0!</v>
      </c>
    </row>
    <row r="376" spans="1:28" x14ac:dyDescent="0.2">
      <c r="A376" s="213">
        <f>A$15</f>
        <v>0</v>
      </c>
      <c r="B376" s="325" t="e">
        <f t="shared" si="75"/>
        <v>#DIV/0!</v>
      </c>
      <c r="C376" s="337" t="e">
        <f t="shared" ref="C376:P376" si="88">C101*C209*C$343</f>
        <v>#DIV/0!</v>
      </c>
      <c r="D376" s="337" t="e">
        <f t="shared" si="88"/>
        <v>#DIV/0!</v>
      </c>
      <c r="E376" s="337" t="e">
        <f t="shared" si="88"/>
        <v>#DIV/0!</v>
      </c>
      <c r="F376" s="337" t="e">
        <f t="shared" si="88"/>
        <v>#DIV/0!</v>
      </c>
      <c r="G376" s="337" t="e">
        <f t="shared" si="88"/>
        <v>#DIV/0!</v>
      </c>
      <c r="H376" s="337" t="e">
        <f t="shared" si="88"/>
        <v>#DIV/0!</v>
      </c>
      <c r="I376" s="337" t="e">
        <f t="shared" si="88"/>
        <v>#DIV/0!</v>
      </c>
      <c r="J376" s="337" t="e">
        <f t="shared" si="88"/>
        <v>#DIV/0!</v>
      </c>
      <c r="K376" s="337" t="e">
        <f t="shared" si="88"/>
        <v>#DIV/0!</v>
      </c>
      <c r="L376" s="337" t="e">
        <f t="shared" si="88"/>
        <v>#DIV/0!</v>
      </c>
      <c r="M376" s="337" t="e">
        <f t="shared" si="88"/>
        <v>#DIV/0!</v>
      </c>
      <c r="N376" s="337" t="e">
        <f t="shared" si="88"/>
        <v>#DIV/0!</v>
      </c>
      <c r="O376" s="337" t="e">
        <f t="shared" si="88"/>
        <v>#DIV/0!</v>
      </c>
      <c r="P376" s="338" t="e">
        <f t="shared" si="88"/>
        <v>#DIV/0!</v>
      </c>
      <c r="Q376" s="325" t="e">
        <f t="shared" si="79"/>
        <v>#DIV/0!</v>
      </c>
      <c r="R376" s="326" t="e">
        <f t="shared" si="80"/>
        <v>#DIV/0!</v>
      </c>
      <c r="S376" s="337" t="e">
        <f t="shared" si="77"/>
        <v>#DIV/0!</v>
      </c>
      <c r="T376" s="337" t="e">
        <f t="shared" si="77"/>
        <v>#DIV/0!</v>
      </c>
      <c r="U376" s="337" t="e">
        <f t="shared" si="77"/>
        <v>#DIV/0!</v>
      </c>
      <c r="V376" s="337" t="e">
        <f t="shared" si="77"/>
        <v>#DIV/0!</v>
      </c>
      <c r="W376" s="337" t="e">
        <f t="shared" si="77"/>
        <v>#DIV/0!</v>
      </c>
      <c r="X376" s="337" t="e">
        <f t="shared" si="77"/>
        <v>#DIV/0!</v>
      </c>
      <c r="Y376" s="337" t="e">
        <f t="shared" si="77"/>
        <v>#DIV/0!</v>
      </c>
      <c r="Z376" s="337" t="e">
        <f t="shared" si="77"/>
        <v>#DIV/0!</v>
      </c>
      <c r="AA376" s="327" t="e">
        <f t="shared" si="81"/>
        <v>#DIV/0!</v>
      </c>
      <c r="AB376" s="326" t="e">
        <f t="shared" si="82"/>
        <v>#DIV/0!</v>
      </c>
    </row>
    <row r="377" spans="1:28" x14ac:dyDescent="0.2">
      <c r="A377" s="213">
        <f>A$16</f>
        <v>0</v>
      </c>
      <c r="B377" s="325" t="e">
        <f t="shared" si="75"/>
        <v>#DIV/0!</v>
      </c>
      <c r="C377" s="337" t="e">
        <f t="shared" ref="C377:P377" si="89">C102*C210*C$343</f>
        <v>#DIV/0!</v>
      </c>
      <c r="D377" s="337" t="e">
        <f t="shared" si="89"/>
        <v>#DIV/0!</v>
      </c>
      <c r="E377" s="337" t="e">
        <f t="shared" si="89"/>
        <v>#DIV/0!</v>
      </c>
      <c r="F377" s="337" t="e">
        <f t="shared" si="89"/>
        <v>#DIV/0!</v>
      </c>
      <c r="G377" s="337" t="e">
        <f t="shared" si="89"/>
        <v>#DIV/0!</v>
      </c>
      <c r="H377" s="337" t="e">
        <f t="shared" si="89"/>
        <v>#DIV/0!</v>
      </c>
      <c r="I377" s="337" t="e">
        <f t="shared" si="89"/>
        <v>#DIV/0!</v>
      </c>
      <c r="J377" s="337" t="e">
        <f t="shared" si="89"/>
        <v>#DIV/0!</v>
      </c>
      <c r="K377" s="337" t="e">
        <f t="shared" si="89"/>
        <v>#DIV/0!</v>
      </c>
      <c r="L377" s="337" t="e">
        <f t="shared" si="89"/>
        <v>#DIV/0!</v>
      </c>
      <c r="M377" s="337" t="e">
        <f t="shared" si="89"/>
        <v>#DIV/0!</v>
      </c>
      <c r="N377" s="337" t="e">
        <f t="shared" si="89"/>
        <v>#DIV/0!</v>
      </c>
      <c r="O377" s="337" t="e">
        <f t="shared" si="89"/>
        <v>#DIV/0!</v>
      </c>
      <c r="P377" s="338" t="e">
        <f t="shared" si="89"/>
        <v>#DIV/0!</v>
      </c>
      <c r="Q377" s="325" t="e">
        <f t="shared" si="79"/>
        <v>#DIV/0!</v>
      </c>
      <c r="R377" s="326" t="e">
        <f t="shared" si="80"/>
        <v>#DIV/0!</v>
      </c>
      <c r="S377" s="337" t="e">
        <f t="shared" si="77"/>
        <v>#DIV/0!</v>
      </c>
      <c r="T377" s="337" t="e">
        <f t="shared" si="77"/>
        <v>#DIV/0!</v>
      </c>
      <c r="U377" s="337" t="e">
        <f t="shared" si="77"/>
        <v>#DIV/0!</v>
      </c>
      <c r="V377" s="337" t="e">
        <f t="shared" si="77"/>
        <v>#DIV/0!</v>
      </c>
      <c r="W377" s="337" t="e">
        <f t="shared" si="77"/>
        <v>#DIV/0!</v>
      </c>
      <c r="X377" s="337" t="e">
        <f t="shared" si="77"/>
        <v>#DIV/0!</v>
      </c>
      <c r="Y377" s="337" t="e">
        <f t="shared" si="77"/>
        <v>#DIV/0!</v>
      </c>
      <c r="Z377" s="337" t="e">
        <f t="shared" si="77"/>
        <v>#DIV/0!</v>
      </c>
      <c r="AA377" s="327" t="e">
        <f t="shared" si="81"/>
        <v>#DIV/0!</v>
      </c>
      <c r="AB377" s="326" t="e">
        <f t="shared" si="82"/>
        <v>#DIV/0!</v>
      </c>
    </row>
    <row r="378" spans="1:28" ht="13.5" thickBot="1" x14ac:dyDescent="0.25">
      <c r="A378" s="213">
        <f>A$17</f>
        <v>0</v>
      </c>
      <c r="B378" s="325" t="e">
        <f t="shared" si="75"/>
        <v>#DIV/0!</v>
      </c>
      <c r="C378" s="337" t="e">
        <f t="shared" ref="C378:P378" si="90">C103*C211*C$343</f>
        <v>#DIV/0!</v>
      </c>
      <c r="D378" s="337" t="e">
        <f t="shared" si="90"/>
        <v>#DIV/0!</v>
      </c>
      <c r="E378" s="337" t="e">
        <f t="shared" si="90"/>
        <v>#DIV/0!</v>
      </c>
      <c r="F378" s="337" t="e">
        <f t="shared" si="90"/>
        <v>#DIV/0!</v>
      </c>
      <c r="G378" s="337" t="e">
        <f t="shared" si="90"/>
        <v>#DIV/0!</v>
      </c>
      <c r="H378" s="337" t="e">
        <f t="shared" si="90"/>
        <v>#DIV/0!</v>
      </c>
      <c r="I378" s="337" t="e">
        <f t="shared" si="90"/>
        <v>#DIV/0!</v>
      </c>
      <c r="J378" s="337" t="e">
        <f t="shared" si="90"/>
        <v>#DIV/0!</v>
      </c>
      <c r="K378" s="337" t="e">
        <f t="shared" si="90"/>
        <v>#DIV/0!</v>
      </c>
      <c r="L378" s="337" t="e">
        <f t="shared" si="90"/>
        <v>#DIV/0!</v>
      </c>
      <c r="M378" s="337" t="e">
        <f t="shared" si="90"/>
        <v>#DIV/0!</v>
      </c>
      <c r="N378" s="337" t="e">
        <f t="shared" si="90"/>
        <v>#DIV/0!</v>
      </c>
      <c r="O378" s="337" t="e">
        <f t="shared" si="90"/>
        <v>#DIV/0!</v>
      </c>
      <c r="P378" s="338" t="e">
        <f t="shared" si="90"/>
        <v>#DIV/0!</v>
      </c>
      <c r="Q378" s="328" t="e">
        <f t="shared" si="79"/>
        <v>#DIV/0!</v>
      </c>
      <c r="R378" s="329" t="e">
        <f t="shared" si="80"/>
        <v>#DIV/0!</v>
      </c>
      <c r="S378" s="337" t="e">
        <f t="shared" si="77"/>
        <v>#DIV/0!</v>
      </c>
      <c r="T378" s="337" t="e">
        <f t="shared" si="77"/>
        <v>#DIV/0!</v>
      </c>
      <c r="U378" s="337" t="e">
        <f t="shared" si="77"/>
        <v>#DIV/0!</v>
      </c>
      <c r="V378" s="337" t="e">
        <f t="shared" si="77"/>
        <v>#DIV/0!</v>
      </c>
      <c r="W378" s="337" t="e">
        <f t="shared" si="77"/>
        <v>#DIV/0!</v>
      </c>
      <c r="X378" s="337" t="e">
        <f t="shared" si="77"/>
        <v>#DIV/0!</v>
      </c>
      <c r="Y378" s="337" t="e">
        <f t="shared" si="77"/>
        <v>#DIV/0!</v>
      </c>
      <c r="Z378" s="337" t="e">
        <f t="shared" si="77"/>
        <v>#DIV/0!</v>
      </c>
      <c r="AA378" s="330" t="e">
        <f t="shared" si="81"/>
        <v>#DIV/0!</v>
      </c>
      <c r="AB378" s="326" t="e">
        <f t="shared" si="82"/>
        <v>#DIV/0!</v>
      </c>
    </row>
    <row r="379" spans="1:28" s="252" customFormat="1" ht="16.5" thickBot="1" x14ac:dyDescent="0.3">
      <c r="A379" s="248" t="s">
        <v>164</v>
      </c>
      <c r="B379" s="331" t="e">
        <f t="shared" ref="B379:Q379" si="91">SUM(B369:B378)</f>
        <v>#DIV/0!</v>
      </c>
      <c r="C379" s="249" t="e">
        <f t="shared" si="91"/>
        <v>#DIV/0!</v>
      </c>
      <c r="D379" s="249" t="e">
        <f t="shared" si="91"/>
        <v>#DIV/0!</v>
      </c>
      <c r="E379" s="249" t="e">
        <f t="shared" si="91"/>
        <v>#DIV/0!</v>
      </c>
      <c r="F379" s="249" t="e">
        <f t="shared" si="91"/>
        <v>#DIV/0!</v>
      </c>
      <c r="G379" s="249" t="e">
        <f t="shared" si="91"/>
        <v>#DIV/0!</v>
      </c>
      <c r="H379" s="249" t="e">
        <f t="shared" si="91"/>
        <v>#DIV/0!</v>
      </c>
      <c r="I379" s="249" t="e">
        <f t="shared" si="91"/>
        <v>#DIV/0!</v>
      </c>
      <c r="J379" s="249" t="e">
        <f t="shared" si="91"/>
        <v>#DIV/0!</v>
      </c>
      <c r="K379" s="249" t="e">
        <f t="shared" si="91"/>
        <v>#DIV/0!</v>
      </c>
      <c r="L379" s="249" t="e">
        <f t="shared" si="91"/>
        <v>#DIV/0!</v>
      </c>
      <c r="M379" s="249" t="e">
        <f t="shared" si="91"/>
        <v>#DIV/0!</v>
      </c>
      <c r="N379" s="249" t="e">
        <f t="shared" si="91"/>
        <v>#DIV/0!</v>
      </c>
      <c r="O379" s="249" t="e">
        <f t="shared" si="91"/>
        <v>#DIV/0!</v>
      </c>
      <c r="P379" s="250" t="e">
        <f t="shared" si="91"/>
        <v>#DIV/0!</v>
      </c>
      <c r="Q379" s="331" t="e">
        <f t="shared" si="91"/>
        <v>#DIV/0!</v>
      </c>
      <c r="R379" s="332" t="e">
        <f t="shared" si="80"/>
        <v>#DIV/0!</v>
      </c>
      <c r="S379" s="333" t="e">
        <f t="shared" ref="S379:AA379" si="92">SUM(S369:S378)</f>
        <v>#DIV/0!</v>
      </c>
      <c r="T379" s="249" t="e">
        <f t="shared" si="92"/>
        <v>#DIV/0!</v>
      </c>
      <c r="U379" s="249" t="e">
        <f t="shared" si="92"/>
        <v>#DIV/0!</v>
      </c>
      <c r="V379" s="249" t="e">
        <f t="shared" si="92"/>
        <v>#DIV/0!</v>
      </c>
      <c r="W379" s="249" t="e">
        <f t="shared" si="92"/>
        <v>#DIV/0!</v>
      </c>
      <c r="X379" s="249" t="e">
        <f t="shared" si="92"/>
        <v>#DIV/0!</v>
      </c>
      <c r="Y379" s="249" t="e">
        <f>SUM(Y369:Y378)</f>
        <v>#DIV/0!</v>
      </c>
      <c r="Z379" s="250" t="e">
        <f t="shared" si="92"/>
        <v>#DIV/0!</v>
      </c>
      <c r="AA379" s="251" t="e">
        <f t="shared" si="92"/>
        <v>#DIV/0!</v>
      </c>
      <c r="AB379" s="332" t="e">
        <f>AA379/80</f>
        <v>#DIV/0!</v>
      </c>
    </row>
    <row r="380" spans="1:28" s="252" customFormat="1" ht="16.5" thickBot="1" x14ac:dyDescent="0.3">
      <c r="A380" s="248" t="s">
        <v>165</v>
      </c>
      <c r="B380" s="331" t="e">
        <f>B379</f>
        <v>#DIV/0!</v>
      </c>
      <c r="C380" s="249" t="e">
        <f>C379/(1+'Economic values'!$C$15)^1</f>
        <v>#DIV/0!</v>
      </c>
      <c r="D380" s="249" t="e">
        <f>D379/(1+'Economic values'!$C$15)^2</f>
        <v>#DIV/0!</v>
      </c>
      <c r="E380" s="249" t="e">
        <f>E379/(1+'Economic values'!$C$15)^3</f>
        <v>#DIV/0!</v>
      </c>
      <c r="F380" s="249" t="e">
        <f>F379/(1+'Economic values'!$C$15)^4</f>
        <v>#DIV/0!</v>
      </c>
      <c r="G380" s="249" t="e">
        <f>G379/(1+'Economic values'!$C$15)^5</f>
        <v>#DIV/0!</v>
      </c>
      <c r="H380" s="249" t="e">
        <f>H379/(1+'Economic values'!$C$15)^6</f>
        <v>#DIV/0!</v>
      </c>
      <c r="I380" s="249" t="e">
        <f>I379/(1+'Economic values'!$C$15)^7</f>
        <v>#DIV/0!</v>
      </c>
      <c r="J380" s="249" t="e">
        <f>J379/(1+'Economic values'!$C$15)^8</f>
        <v>#DIV/0!</v>
      </c>
      <c r="K380" s="249" t="e">
        <f>K379/(1+'Economic values'!$C$15)^9</f>
        <v>#DIV/0!</v>
      </c>
      <c r="L380" s="249" t="e">
        <f>L379/(1+'Economic values'!$C$15)^10</f>
        <v>#DIV/0!</v>
      </c>
      <c r="M380" s="249" t="e">
        <f>M379/(1+'Economic values'!$C$15)^11</f>
        <v>#DIV/0!</v>
      </c>
      <c r="N380" s="249" t="e">
        <f>N379/(1+'Economic values'!$C$15)^12</f>
        <v>#DIV/0!</v>
      </c>
      <c r="O380" s="249" t="e">
        <f>O379/(1+'Economic values'!$C$15)^13</f>
        <v>#DIV/0!</v>
      </c>
      <c r="P380" s="250" t="e">
        <f>P379/(1+'Economic values'!$C$15)^14</f>
        <v>#DIV/0!</v>
      </c>
      <c r="Q380" s="331" t="e">
        <f>SUM(Q370:Q379)</f>
        <v>#DIV/0!</v>
      </c>
      <c r="R380" s="332" t="e">
        <f t="shared" si="80"/>
        <v>#DIV/0!</v>
      </c>
      <c r="S380" s="333" t="e">
        <f>S379/(1+'Economic values'!$C$15)^14</f>
        <v>#DIV/0!</v>
      </c>
      <c r="T380" s="249" t="e">
        <f>T379/(1+'Economic values'!$C$15)^14</f>
        <v>#DIV/0!</v>
      </c>
      <c r="U380" s="249" t="e">
        <f>U379/(1+'Economic values'!$C$15)^14</f>
        <v>#DIV/0!</v>
      </c>
      <c r="V380" s="249" t="e">
        <f>V379/(1+'Economic values'!$C$15)^14</f>
        <v>#DIV/0!</v>
      </c>
      <c r="W380" s="249" t="e">
        <f>W379/(1+'Economic values'!$C$15)^14</f>
        <v>#DIV/0!</v>
      </c>
      <c r="X380" s="249" t="e">
        <f>X379/(1+'Economic values'!$C$15)^14</f>
        <v>#DIV/0!</v>
      </c>
      <c r="Y380" s="249" t="e">
        <f>Y379/(1+'Economic values'!$C$15)^14</f>
        <v>#DIV/0!</v>
      </c>
      <c r="Z380" s="250" t="e">
        <f>Z379/(1+'Economic values'!$C$15)^14</f>
        <v>#DIV/0!</v>
      </c>
      <c r="AA380" s="251" t="e">
        <f>AA379/(1+'Economic values'!$C$15)^14</f>
        <v>#DIV/0!</v>
      </c>
      <c r="AB380" s="332" t="e">
        <f>AA380/80</f>
        <v>#DIV/0!</v>
      </c>
    </row>
    <row r="381" spans="1:28" x14ac:dyDescent="0.2">
      <c r="A381" s="257"/>
      <c r="B381" s="254"/>
      <c r="C381" s="235"/>
      <c r="D381" s="235"/>
      <c r="E381" s="235"/>
      <c r="F381" s="235"/>
      <c r="G381" s="235"/>
      <c r="H381" s="235"/>
      <c r="I381" s="235"/>
      <c r="J381" s="235"/>
      <c r="K381" s="235"/>
      <c r="L381" s="235"/>
      <c r="M381" s="235"/>
      <c r="N381" s="235"/>
      <c r="O381" s="235"/>
      <c r="P381" s="236"/>
      <c r="Q381" s="254"/>
      <c r="R381" s="238"/>
      <c r="S381" s="234"/>
      <c r="T381" s="235"/>
      <c r="U381" s="235"/>
      <c r="V381" s="235"/>
      <c r="W381" s="235"/>
      <c r="X381" s="235"/>
      <c r="Y381" s="235"/>
      <c r="Z381" s="236"/>
      <c r="AA381" s="241"/>
      <c r="AB381" s="238"/>
    </row>
    <row r="382" spans="1:28" s="286" customFormat="1" ht="18" x14ac:dyDescent="0.25">
      <c r="A382" s="321" t="s">
        <v>12</v>
      </c>
      <c r="B382" s="281"/>
      <c r="C382" s="282"/>
      <c r="D382" s="282"/>
      <c r="E382" s="282"/>
      <c r="F382" s="282"/>
      <c r="G382" s="282"/>
      <c r="H382" s="282"/>
      <c r="I382" s="282"/>
      <c r="J382" s="282"/>
      <c r="K382" s="282"/>
      <c r="L382" s="282"/>
      <c r="M382" s="282"/>
      <c r="N382" s="282"/>
      <c r="O382" s="282"/>
      <c r="P382" s="283"/>
      <c r="Q382" s="281"/>
      <c r="R382" s="322"/>
      <c r="S382" s="323"/>
      <c r="T382" s="282"/>
      <c r="U382" s="282"/>
      <c r="V382" s="282"/>
      <c r="W382" s="282"/>
      <c r="X382" s="282"/>
      <c r="Y382" s="282"/>
      <c r="Z382" s="283"/>
      <c r="AA382" s="324"/>
      <c r="AB382" s="322"/>
    </row>
    <row r="383" spans="1:28" x14ac:dyDescent="0.2">
      <c r="A383" s="213">
        <f>A$8</f>
        <v>0</v>
      </c>
      <c r="B383" s="325" t="e">
        <f t="shared" ref="B383:P383" si="93">B108*B$349</f>
        <v>#DIV/0!</v>
      </c>
      <c r="C383" s="337" t="e">
        <f t="shared" si="93"/>
        <v>#DIV/0!</v>
      </c>
      <c r="D383" s="337" t="e">
        <f t="shared" si="93"/>
        <v>#DIV/0!</v>
      </c>
      <c r="E383" s="337" t="e">
        <f t="shared" si="93"/>
        <v>#DIV/0!</v>
      </c>
      <c r="F383" s="337" t="e">
        <f t="shared" si="93"/>
        <v>#DIV/0!</v>
      </c>
      <c r="G383" s="337" t="e">
        <f t="shared" si="93"/>
        <v>#DIV/0!</v>
      </c>
      <c r="H383" s="337" t="e">
        <f t="shared" si="93"/>
        <v>#DIV/0!</v>
      </c>
      <c r="I383" s="337" t="e">
        <f t="shared" si="93"/>
        <v>#DIV/0!</v>
      </c>
      <c r="J383" s="337" t="e">
        <f t="shared" si="93"/>
        <v>#DIV/0!</v>
      </c>
      <c r="K383" s="337" t="e">
        <f t="shared" si="93"/>
        <v>#DIV/0!</v>
      </c>
      <c r="L383" s="337" t="e">
        <f t="shared" si="93"/>
        <v>#DIV/0!</v>
      </c>
      <c r="M383" s="337" t="e">
        <f t="shared" si="93"/>
        <v>#DIV/0!</v>
      </c>
      <c r="N383" s="337" t="e">
        <f t="shared" si="93"/>
        <v>#DIV/0!</v>
      </c>
      <c r="O383" s="337" t="e">
        <f t="shared" si="93"/>
        <v>#DIV/0!</v>
      </c>
      <c r="P383" s="338" t="e">
        <f t="shared" si="93"/>
        <v>#DIV/0!</v>
      </c>
      <c r="Q383" s="325" t="e">
        <f>SUM(B383:P383)</f>
        <v>#DIV/0!</v>
      </c>
      <c r="R383" s="326" t="e">
        <f>Q383/15</f>
        <v>#DIV/0!</v>
      </c>
      <c r="S383" s="337" t="e">
        <f t="shared" ref="S383:Z392" si="94">S108*S$349</f>
        <v>#DIV/0!</v>
      </c>
      <c r="T383" s="337" t="e">
        <f t="shared" si="94"/>
        <v>#DIV/0!</v>
      </c>
      <c r="U383" s="337" t="e">
        <f t="shared" si="94"/>
        <v>#DIV/0!</v>
      </c>
      <c r="V383" s="337" t="e">
        <f t="shared" si="94"/>
        <v>#DIV/0!</v>
      </c>
      <c r="W383" s="337" t="e">
        <f t="shared" si="94"/>
        <v>#DIV/0!</v>
      </c>
      <c r="X383" s="337" t="e">
        <f t="shared" si="94"/>
        <v>#DIV/0!</v>
      </c>
      <c r="Y383" s="337" t="e">
        <f t="shared" si="94"/>
        <v>#DIV/0!</v>
      </c>
      <c r="Z383" s="337" t="e">
        <f t="shared" si="94"/>
        <v>#DIV/0!</v>
      </c>
      <c r="AA383" s="327" t="e">
        <f>SUM(S383:Z383)</f>
        <v>#DIV/0!</v>
      </c>
      <c r="AB383" s="326" t="e">
        <f>AA383/80</f>
        <v>#DIV/0!</v>
      </c>
    </row>
    <row r="384" spans="1:28" x14ac:dyDescent="0.2">
      <c r="A384" s="213">
        <f>A$9</f>
        <v>0</v>
      </c>
      <c r="B384" s="325" t="e">
        <f t="shared" ref="B384:P384" si="95">B109*B$349</f>
        <v>#DIV/0!</v>
      </c>
      <c r="C384" s="337" t="e">
        <f t="shared" si="95"/>
        <v>#DIV/0!</v>
      </c>
      <c r="D384" s="337" t="e">
        <f t="shared" si="95"/>
        <v>#DIV/0!</v>
      </c>
      <c r="E384" s="337" t="e">
        <f t="shared" si="95"/>
        <v>#DIV/0!</v>
      </c>
      <c r="F384" s="337" t="e">
        <f t="shared" si="95"/>
        <v>#DIV/0!</v>
      </c>
      <c r="G384" s="337" t="e">
        <f t="shared" si="95"/>
        <v>#DIV/0!</v>
      </c>
      <c r="H384" s="337" t="e">
        <f t="shared" si="95"/>
        <v>#DIV/0!</v>
      </c>
      <c r="I384" s="337" t="e">
        <f t="shared" si="95"/>
        <v>#DIV/0!</v>
      </c>
      <c r="J384" s="337" t="e">
        <f t="shared" si="95"/>
        <v>#DIV/0!</v>
      </c>
      <c r="K384" s="337" t="e">
        <f t="shared" si="95"/>
        <v>#DIV/0!</v>
      </c>
      <c r="L384" s="337" t="e">
        <f t="shared" si="95"/>
        <v>#DIV/0!</v>
      </c>
      <c r="M384" s="337" t="e">
        <f t="shared" si="95"/>
        <v>#DIV/0!</v>
      </c>
      <c r="N384" s="337" t="e">
        <f t="shared" si="95"/>
        <v>#DIV/0!</v>
      </c>
      <c r="O384" s="337" t="e">
        <f t="shared" si="95"/>
        <v>#DIV/0!</v>
      </c>
      <c r="P384" s="338" t="e">
        <f t="shared" si="95"/>
        <v>#DIV/0!</v>
      </c>
      <c r="Q384" s="325" t="e">
        <f t="shared" ref="Q384:Q392" si="96">SUM(B384:P384)</f>
        <v>#DIV/0!</v>
      </c>
      <c r="R384" s="326" t="e">
        <f t="shared" ref="R384:R392" si="97">Q384/15</f>
        <v>#DIV/0!</v>
      </c>
      <c r="S384" s="337" t="e">
        <f t="shared" si="94"/>
        <v>#DIV/0!</v>
      </c>
      <c r="T384" s="337" t="e">
        <f t="shared" si="94"/>
        <v>#DIV/0!</v>
      </c>
      <c r="U384" s="337" t="e">
        <f t="shared" si="94"/>
        <v>#DIV/0!</v>
      </c>
      <c r="V384" s="337" t="e">
        <f t="shared" si="94"/>
        <v>#DIV/0!</v>
      </c>
      <c r="W384" s="337" t="e">
        <f t="shared" si="94"/>
        <v>#DIV/0!</v>
      </c>
      <c r="X384" s="337" t="e">
        <f t="shared" si="94"/>
        <v>#DIV/0!</v>
      </c>
      <c r="Y384" s="337" t="e">
        <f t="shared" si="94"/>
        <v>#DIV/0!</v>
      </c>
      <c r="Z384" s="337" t="e">
        <f t="shared" si="94"/>
        <v>#DIV/0!</v>
      </c>
      <c r="AA384" s="327" t="e">
        <f t="shared" ref="AA384:AA392" si="98">SUM(S384:Z384)</f>
        <v>#DIV/0!</v>
      </c>
      <c r="AB384" s="326" t="e">
        <f t="shared" ref="AB384:AB392" si="99">AA384/80</f>
        <v>#DIV/0!</v>
      </c>
    </row>
    <row r="385" spans="1:28" x14ac:dyDescent="0.2">
      <c r="A385" s="213">
        <f>A$10</f>
        <v>0</v>
      </c>
      <c r="B385" s="325" t="e">
        <f t="shared" ref="B385:P385" si="100">B110*B$349</f>
        <v>#DIV/0!</v>
      </c>
      <c r="C385" s="337" t="e">
        <f t="shared" si="100"/>
        <v>#DIV/0!</v>
      </c>
      <c r="D385" s="337" t="e">
        <f t="shared" si="100"/>
        <v>#DIV/0!</v>
      </c>
      <c r="E385" s="337" t="e">
        <f t="shared" si="100"/>
        <v>#DIV/0!</v>
      </c>
      <c r="F385" s="337" t="e">
        <f t="shared" si="100"/>
        <v>#DIV/0!</v>
      </c>
      <c r="G385" s="337" t="e">
        <f t="shared" si="100"/>
        <v>#DIV/0!</v>
      </c>
      <c r="H385" s="337" t="e">
        <f t="shared" si="100"/>
        <v>#DIV/0!</v>
      </c>
      <c r="I385" s="337" t="e">
        <f t="shared" si="100"/>
        <v>#DIV/0!</v>
      </c>
      <c r="J385" s="337" t="e">
        <f t="shared" si="100"/>
        <v>#DIV/0!</v>
      </c>
      <c r="K385" s="337" t="e">
        <f t="shared" si="100"/>
        <v>#DIV/0!</v>
      </c>
      <c r="L385" s="337" t="e">
        <f t="shared" si="100"/>
        <v>#DIV/0!</v>
      </c>
      <c r="M385" s="337" t="e">
        <f t="shared" si="100"/>
        <v>#DIV/0!</v>
      </c>
      <c r="N385" s="337" t="e">
        <f t="shared" si="100"/>
        <v>#DIV/0!</v>
      </c>
      <c r="O385" s="337" t="e">
        <f t="shared" si="100"/>
        <v>#DIV/0!</v>
      </c>
      <c r="P385" s="338" t="e">
        <f t="shared" si="100"/>
        <v>#DIV/0!</v>
      </c>
      <c r="Q385" s="325" t="e">
        <f t="shared" si="96"/>
        <v>#DIV/0!</v>
      </c>
      <c r="R385" s="326" t="e">
        <f t="shared" si="97"/>
        <v>#DIV/0!</v>
      </c>
      <c r="S385" s="337" t="e">
        <f t="shared" si="94"/>
        <v>#DIV/0!</v>
      </c>
      <c r="T385" s="337" t="e">
        <f t="shared" si="94"/>
        <v>#DIV/0!</v>
      </c>
      <c r="U385" s="337" t="e">
        <f t="shared" si="94"/>
        <v>#DIV/0!</v>
      </c>
      <c r="V385" s="337" t="e">
        <f t="shared" si="94"/>
        <v>#DIV/0!</v>
      </c>
      <c r="W385" s="337" t="e">
        <f t="shared" si="94"/>
        <v>#DIV/0!</v>
      </c>
      <c r="X385" s="337" t="e">
        <f t="shared" si="94"/>
        <v>#DIV/0!</v>
      </c>
      <c r="Y385" s="337" t="e">
        <f t="shared" si="94"/>
        <v>#DIV/0!</v>
      </c>
      <c r="Z385" s="337" t="e">
        <f t="shared" si="94"/>
        <v>#DIV/0!</v>
      </c>
      <c r="AA385" s="327" t="e">
        <f t="shared" si="98"/>
        <v>#DIV/0!</v>
      </c>
      <c r="AB385" s="326" t="e">
        <f t="shared" si="99"/>
        <v>#DIV/0!</v>
      </c>
    </row>
    <row r="386" spans="1:28" x14ac:dyDescent="0.2">
      <c r="A386" s="213">
        <f>A$11</f>
        <v>0</v>
      </c>
      <c r="B386" s="325" t="e">
        <f t="shared" ref="B386:P386" si="101">B111*B$349</f>
        <v>#DIV/0!</v>
      </c>
      <c r="C386" s="337" t="e">
        <f t="shared" si="101"/>
        <v>#DIV/0!</v>
      </c>
      <c r="D386" s="337" t="e">
        <f t="shared" si="101"/>
        <v>#DIV/0!</v>
      </c>
      <c r="E386" s="337" t="e">
        <f t="shared" si="101"/>
        <v>#DIV/0!</v>
      </c>
      <c r="F386" s="337" t="e">
        <f t="shared" si="101"/>
        <v>#DIV/0!</v>
      </c>
      <c r="G386" s="337" t="e">
        <f t="shared" si="101"/>
        <v>#DIV/0!</v>
      </c>
      <c r="H386" s="337" t="e">
        <f t="shared" si="101"/>
        <v>#DIV/0!</v>
      </c>
      <c r="I386" s="337" t="e">
        <f t="shared" si="101"/>
        <v>#DIV/0!</v>
      </c>
      <c r="J386" s="337" t="e">
        <f t="shared" si="101"/>
        <v>#DIV/0!</v>
      </c>
      <c r="K386" s="337" t="e">
        <f t="shared" si="101"/>
        <v>#DIV/0!</v>
      </c>
      <c r="L386" s="337" t="e">
        <f t="shared" si="101"/>
        <v>#DIV/0!</v>
      </c>
      <c r="M386" s="337" t="e">
        <f t="shared" si="101"/>
        <v>#DIV/0!</v>
      </c>
      <c r="N386" s="337" t="e">
        <f t="shared" si="101"/>
        <v>#DIV/0!</v>
      </c>
      <c r="O386" s="337" t="e">
        <f t="shared" si="101"/>
        <v>#DIV/0!</v>
      </c>
      <c r="P386" s="338" t="e">
        <f t="shared" si="101"/>
        <v>#DIV/0!</v>
      </c>
      <c r="Q386" s="325" t="e">
        <f t="shared" si="96"/>
        <v>#DIV/0!</v>
      </c>
      <c r="R386" s="326" t="e">
        <f t="shared" si="97"/>
        <v>#DIV/0!</v>
      </c>
      <c r="S386" s="337" t="e">
        <f t="shared" si="94"/>
        <v>#DIV/0!</v>
      </c>
      <c r="T386" s="337" t="e">
        <f t="shared" si="94"/>
        <v>#DIV/0!</v>
      </c>
      <c r="U386" s="337" t="e">
        <f t="shared" si="94"/>
        <v>#DIV/0!</v>
      </c>
      <c r="V386" s="337" t="e">
        <f t="shared" si="94"/>
        <v>#DIV/0!</v>
      </c>
      <c r="W386" s="337" t="e">
        <f t="shared" si="94"/>
        <v>#DIV/0!</v>
      </c>
      <c r="X386" s="337" t="e">
        <f t="shared" si="94"/>
        <v>#DIV/0!</v>
      </c>
      <c r="Y386" s="337" t="e">
        <f t="shared" si="94"/>
        <v>#DIV/0!</v>
      </c>
      <c r="Z386" s="337" t="e">
        <f t="shared" si="94"/>
        <v>#DIV/0!</v>
      </c>
      <c r="AA386" s="327" t="e">
        <f t="shared" si="98"/>
        <v>#DIV/0!</v>
      </c>
      <c r="AB386" s="326" t="e">
        <f t="shared" si="99"/>
        <v>#DIV/0!</v>
      </c>
    </row>
    <row r="387" spans="1:28" x14ac:dyDescent="0.2">
      <c r="A387" s="213">
        <f>A$12</f>
        <v>0</v>
      </c>
      <c r="B387" s="325" t="e">
        <f t="shared" ref="B387:P387" si="102">B112*B$349</f>
        <v>#DIV/0!</v>
      </c>
      <c r="C387" s="337" t="e">
        <f t="shared" si="102"/>
        <v>#DIV/0!</v>
      </c>
      <c r="D387" s="337" t="e">
        <f t="shared" si="102"/>
        <v>#DIV/0!</v>
      </c>
      <c r="E387" s="337" t="e">
        <f t="shared" si="102"/>
        <v>#DIV/0!</v>
      </c>
      <c r="F387" s="337" t="e">
        <f t="shared" si="102"/>
        <v>#DIV/0!</v>
      </c>
      <c r="G387" s="337" t="e">
        <f t="shared" si="102"/>
        <v>#DIV/0!</v>
      </c>
      <c r="H387" s="337" t="e">
        <f t="shared" si="102"/>
        <v>#DIV/0!</v>
      </c>
      <c r="I387" s="337" t="e">
        <f t="shared" si="102"/>
        <v>#DIV/0!</v>
      </c>
      <c r="J387" s="337" t="e">
        <f t="shared" si="102"/>
        <v>#DIV/0!</v>
      </c>
      <c r="K387" s="337" t="e">
        <f t="shared" si="102"/>
        <v>#DIV/0!</v>
      </c>
      <c r="L387" s="337" t="e">
        <f t="shared" si="102"/>
        <v>#DIV/0!</v>
      </c>
      <c r="M387" s="337" t="e">
        <f t="shared" si="102"/>
        <v>#DIV/0!</v>
      </c>
      <c r="N387" s="337" t="e">
        <f t="shared" si="102"/>
        <v>#DIV/0!</v>
      </c>
      <c r="O387" s="337" t="e">
        <f t="shared" si="102"/>
        <v>#DIV/0!</v>
      </c>
      <c r="P387" s="338" t="e">
        <f t="shared" si="102"/>
        <v>#DIV/0!</v>
      </c>
      <c r="Q387" s="325" t="e">
        <f t="shared" si="96"/>
        <v>#DIV/0!</v>
      </c>
      <c r="R387" s="326" t="e">
        <f t="shared" si="97"/>
        <v>#DIV/0!</v>
      </c>
      <c r="S387" s="337" t="e">
        <f t="shared" si="94"/>
        <v>#DIV/0!</v>
      </c>
      <c r="T387" s="337" t="e">
        <f t="shared" si="94"/>
        <v>#DIV/0!</v>
      </c>
      <c r="U387" s="337" t="e">
        <f t="shared" si="94"/>
        <v>#DIV/0!</v>
      </c>
      <c r="V387" s="337" t="e">
        <f t="shared" si="94"/>
        <v>#DIV/0!</v>
      </c>
      <c r="W387" s="337" t="e">
        <f t="shared" si="94"/>
        <v>#DIV/0!</v>
      </c>
      <c r="X387" s="337" t="e">
        <f t="shared" si="94"/>
        <v>#DIV/0!</v>
      </c>
      <c r="Y387" s="337" t="e">
        <f t="shared" si="94"/>
        <v>#DIV/0!</v>
      </c>
      <c r="Z387" s="337" t="e">
        <f t="shared" si="94"/>
        <v>#DIV/0!</v>
      </c>
      <c r="AA387" s="327" t="e">
        <f t="shared" si="98"/>
        <v>#DIV/0!</v>
      </c>
      <c r="AB387" s="326" t="e">
        <f t="shared" si="99"/>
        <v>#DIV/0!</v>
      </c>
    </row>
    <row r="388" spans="1:28" x14ac:dyDescent="0.2">
      <c r="A388" s="213">
        <f>A$13</f>
        <v>0</v>
      </c>
      <c r="B388" s="325" t="e">
        <f t="shared" ref="B388:P388" si="103">B113*B$349</f>
        <v>#DIV/0!</v>
      </c>
      <c r="C388" s="337" t="e">
        <f t="shared" si="103"/>
        <v>#DIV/0!</v>
      </c>
      <c r="D388" s="337" t="e">
        <f t="shared" si="103"/>
        <v>#DIV/0!</v>
      </c>
      <c r="E388" s="337" t="e">
        <f t="shared" si="103"/>
        <v>#DIV/0!</v>
      </c>
      <c r="F388" s="337" t="e">
        <f t="shared" si="103"/>
        <v>#DIV/0!</v>
      </c>
      <c r="G388" s="337" t="e">
        <f t="shared" si="103"/>
        <v>#DIV/0!</v>
      </c>
      <c r="H388" s="337" t="e">
        <f t="shared" si="103"/>
        <v>#DIV/0!</v>
      </c>
      <c r="I388" s="337" t="e">
        <f t="shared" si="103"/>
        <v>#DIV/0!</v>
      </c>
      <c r="J388" s="337" t="e">
        <f t="shared" si="103"/>
        <v>#DIV/0!</v>
      </c>
      <c r="K388" s="337" t="e">
        <f t="shared" si="103"/>
        <v>#DIV/0!</v>
      </c>
      <c r="L388" s="337" t="e">
        <f t="shared" si="103"/>
        <v>#DIV/0!</v>
      </c>
      <c r="M388" s="337" t="e">
        <f t="shared" si="103"/>
        <v>#DIV/0!</v>
      </c>
      <c r="N388" s="337" t="e">
        <f t="shared" si="103"/>
        <v>#DIV/0!</v>
      </c>
      <c r="O388" s="337" t="e">
        <f t="shared" si="103"/>
        <v>#DIV/0!</v>
      </c>
      <c r="P388" s="338" t="e">
        <f t="shared" si="103"/>
        <v>#DIV/0!</v>
      </c>
      <c r="Q388" s="325" t="e">
        <f t="shared" si="96"/>
        <v>#DIV/0!</v>
      </c>
      <c r="R388" s="326" t="e">
        <f t="shared" si="97"/>
        <v>#DIV/0!</v>
      </c>
      <c r="S388" s="337" t="e">
        <f t="shared" si="94"/>
        <v>#DIV/0!</v>
      </c>
      <c r="T388" s="337" t="e">
        <f t="shared" si="94"/>
        <v>#DIV/0!</v>
      </c>
      <c r="U388" s="337" t="e">
        <f t="shared" si="94"/>
        <v>#DIV/0!</v>
      </c>
      <c r="V388" s="337" t="e">
        <f t="shared" si="94"/>
        <v>#DIV/0!</v>
      </c>
      <c r="W388" s="337" t="e">
        <f t="shared" si="94"/>
        <v>#DIV/0!</v>
      </c>
      <c r="X388" s="337" t="e">
        <f t="shared" si="94"/>
        <v>#DIV/0!</v>
      </c>
      <c r="Y388" s="337" t="e">
        <f t="shared" si="94"/>
        <v>#DIV/0!</v>
      </c>
      <c r="Z388" s="337" t="e">
        <f t="shared" si="94"/>
        <v>#DIV/0!</v>
      </c>
      <c r="AA388" s="327" t="e">
        <f t="shared" si="98"/>
        <v>#DIV/0!</v>
      </c>
      <c r="AB388" s="326" t="e">
        <f t="shared" si="99"/>
        <v>#DIV/0!</v>
      </c>
    </row>
    <row r="389" spans="1:28" x14ac:dyDescent="0.2">
      <c r="A389" s="213">
        <f>A$14</f>
        <v>0</v>
      </c>
      <c r="B389" s="325" t="e">
        <f t="shared" ref="B389:P389" si="104">B114*B$349</f>
        <v>#DIV/0!</v>
      </c>
      <c r="C389" s="337" t="e">
        <f t="shared" si="104"/>
        <v>#DIV/0!</v>
      </c>
      <c r="D389" s="337" t="e">
        <f t="shared" si="104"/>
        <v>#DIV/0!</v>
      </c>
      <c r="E389" s="337" t="e">
        <f t="shared" si="104"/>
        <v>#DIV/0!</v>
      </c>
      <c r="F389" s="337" t="e">
        <f t="shared" si="104"/>
        <v>#DIV/0!</v>
      </c>
      <c r="G389" s="337" t="e">
        <f t="shared" si="104"/>
        <v>#DIV/0!</v>
      </c>
      <c r="H389" s="337" t="e">
        <f t="shared" si="104"/>
        <v>#DIV/0!</v>
      </c>
      <c r="I389" s="337" t="e">
        <f t="shared" si="104"/>
        <v>#DIV/0!</v>
      </c>
      <c r="J389" s="337" t="e">
        <f t="shared" si="104"/>
        <v>#DIV/0!</v>
      </c>
      <c r="K389" s="337" t="e">
        <f t="shared" si="104"/>
        <v>#DIV/0!</v>
      </c>
      <c r="L389" s="337" t="e">
        <f t="shared" si="104"/>
        <v>#DIV/0!</v>
      </c>
      <c r="M389" s="337" t="e">
        <f t="shared" si="104"/>
        <v>#DIV/0!</v>
      </c>
      <c r="N389" s="337" t="e">
        <f t="shared" si="104"/>
        <v>#DIV/0!</v>
      </c>
      <c r="O389" s="337" t="e">
        <f t="shared" si="104"/>
        <v>#DIV/0!</v>
      </c>
      <c r="P389" s="338" t="e">
        <f t="shared" si="104"/>
        <v>#DIV/0!</v>
      </c>
      <c r="Q389" s="325" t="e">
        <f t="shared" si="96"/>
        <v>#DIV/0!</v>
      </c>
      <c r="R389" s="326" t="e">
        <f t="shared" si="97"/>
        <v>#DIV/0!</v>
      </c>
      <c r="S389" s="337" t="e">
        <f t="shared" si="94"/>
        <v>#DIV/0!</v>
      </c>
      <c r="T389" s="337" t="e">
        <f t="shared" si="94"/>
        <v>#DIV/0!</v>
      </c>
      <c r="U389" s="337" t="e">
        <f t="shared" si="94"/>
        <v>#DIV/0!</v>
      </c>
      <c r="V389" s="337" t="e">
        <f t="shared" si="94"/>
        <v>#DIV/0!</v>
      </c>
      <c r="W389" s="337" t="e">
        <f t="shared" si="94"/>
        <v>#DIV/0!</v>
      </c>
      <c r="X389" s="337" t="e">
        <f t="shared" si="94"/>
        <v>#DIV/0!</v>
      </c>
      <c r="Y389" s="337" t="e">
        <f t="shared" si="94"/>
        <v>#DIV/0!</v>
      </c>
      <c r="Z389" s="337" t="e">
        <f t="shared" si="94"/>
        <v>#DIV/0!</v>
      </c>
      <c r="AA389" s="327" t="e">
        <f t="shared" si="98"/>
        <v>#DIV/0!</v>
      </c>
      <c r="AB389" s="326" t="e">
        <f t="shared" si="99"/>
        <v>#DIV/0!</v>
      </c>
    </row>
    <row r="390" spans="1:28" x14ac:dyDescent="0.2">
      <c r="A390" s="213">
        <f>A$15</f>
        <v>0</v>
      </c>
      <c r="B390" s="325" t="e">
        <f t="shared" ref="B390:P390" si="105">B115*B$349</f>
        <v>#DIV/0!</v>
      </c>
      <c r="C390" s="337" t="e">
        <f t="shared" si="105"/>
        <v>#DIV/0!</v>
      </c>
      <c r="D390" s="337" t="e">
        <f t="shared" si="105"/>
        <v>#DIV/0!</v>
      </c>
      <c r="E390" s="337" t="e">
        <f t="shared" si="105"/>
        <v>#DIV/0!</v>
      </c>
      <c r="F390" s="337" t="e">
        <f t="shared" si="105"/>
        <v>#DIV/0!</v>
      </c>
      <c r="G390" s="337" t="e">
        <f t="shared" si="105"/>
        <v>#DIV/0!</v>
      </c>
      <c r="H390" s="337" t="e">
        <f t="shared" si="105"/>
        <v>#DIV/0!</v>
      </c>
      <c r="I390" s="337" t="e">
        <f t="shared" si="105"/>
        <v>#DIV/0!</v>
      </c>
      <c r="J390" s="337" t="e">
        <f t="shared" si="105"/>
        <v>#DIV/0!</v>
      </c>
      <c r="K390" s="337" t="e">
        <f t="shared" si="105"/>
        <v>#DIV/0!</v>
      </c>
      <c r="L390" s="337" t="e">
        <f t="shared" si="105"/>
        <v>#DIV/0!</v>
      </c>
      <c r="M390" s="337" t="e">
        <f t="shared" si="105"/>
        <v>#DIV/0!</v>
      </c>
      <c r="N390" s="337" t="e">
        <f t="shared" si="105"/>
        <v>#DIV/0!</v>
      </c>
      <c r="O390" s="337" t="e">
        <f t="shared" si="105"/>
        <v>#DIV/0!</v>
      </c>
      <c r="P390" s="338" t="e">
        <f t="shared" si="105"/>
        <v>#DIV/0!</v>
      </c>
      <c r="Q390" s="325" t="e">
        <f t="shared" si="96"/>
        <v>#DIV/0!</v>
      </c>
      <c r="R390" s="326" t="e">
        <f t="shared" si="97"/>
        <v>#DIV/0!</v>
      </c>
      <c r="S390" s="337" t="e">
        <f t="shared" si="94"/>
        <v>#DIV/0!</v>
      </c>
      <c r="T390" s="337" t="e">
        <f t="shared" si="94"/>
        <v>#DIV/0!</v>
      </c>
      <c r="U390" s="337" t="e">
        <f t="shared" si="94"/>
        <v>#DIV/0!</v>
      </c>
      <c r="V390" s="337" t="e">
        <f t="shared" si="94"/>
        <v>#DIV/0!</v>
      </c>
      <c r="W390" s="337" t="e">
        <f t="shared" si="94"/>
        <v>#DIV/0!</v>
      </c>
      <c r="X390" s="337" t="e">
        <f t="shared" si="94"/>
        <v>#DIV/0!</v>
      </c>
      <c r="Y390" s="337" t="e">
        <f t="shared" si="94"/>
        <v>#DIV/0!</v>
      </c>
      <c r="Z390" s="337" t="e">
        <f t="shared" si="94"/>
        <v>#DIV/0!</v>
      </c>
      <c r="AA390" s="327" t="e">
        <f t="shared" si="98"/>
        <v>#DIV/0!</v>
      </c>
      <c r="AB390" s="326" t="e">
        <f t="shared" si="99"/>
        <v>#DIV/0!</v>
      </c>
    </row>
    <row r="391" spans="1:28" x14ac:dyDescent="0.2">
      <c r="A391" s="213">
        <f>A$16</f>
        <v>0</v>
      </c>
      <c r="B391" s="325" t="e">
        <f t="shared" ref="B391:P391" si="106">B116*B$349</f>
        <v>#DIV/0!</v>
      </c>
      <c r="C391" s="337" t="e">
        <f t="shared" si="106"/>
        <v>#DIV/0!</v>
      </c>
      <c r="D391" s="337" t="e">
        <f t="shared" si="106"/>
        <v>#DIV/0!</v>
      </c>
      <c r="E391" s="337" t="e">
        <f t="shared" si="106"/>
        <v>#DIV/0!</v>
      </c>
      <c r="F391" s="337" t="e">
        <f t="shared" si="106"/>
        <v>#DIV/0!</v>
      </c>
      <c r="G391" s="337" t="e">
        <f t="shared" si="106"/>
        <v>#DIV/0!</v>
      </c>
      <c r="H391" s="337" t="e">
        <f t="shared" si="106"/>
        <v>#DIV/0!</v>
      </c>
      <c r="I391" s="337" t="e">
        <f t="shared" si="106"/>
        <v>#DIV/0!</v>
      </c>
      <c r="J391" s="337" t="e">
        <f t="shared" si="106"/>
        <v>#DIV/0!</v>
      </c>
      <c r="K391" s="337" t="e">
        <f t="shared" si="106"/>
        <v>#DIV/0!</v>
      </c>
      <c r="L391" s="337" t="e">
        <f t="shared" si="106"/>
        <v>#DIV/0!</v>
      </c>
      <c r="M391" s="337" t="e">
        <f t="shared" si="106"/>
        <v>#DIV/0!</v>
      </c>
      <c r="N391" s="337" t="e">
        <f t="shared" si="106"/>
        <v>#DIV/0!</v>
      </c>
      <c r="O391" s="337" t="e">
        <f t="shared" si="106"/>
        <v>#DIV/0!</v>
      </c>
      <c r="P391" s="338" t="e">
        <f t="shared" si="106"/>
        <v>#DIV/0!</v>
      </c>
      <c r="Q391" s="325" t="e">
        <f t="shared" si="96"/>
        <v>#DIV/0!</v>
      </c>
      <c r="R391" s="326" t="e">
        <f t="shared" si="97"/>
        <v>#DIV/0!</v>
      </c>
      <c r="S391" s="337" t="e">
        <f t="shared" si="94"/>
        <v>#DIV/0!</v>
      </c>
      <c r="T391" s="337" t="e">
        <f t="shared" si="94"/>
        <v>#DIV/0!</v>
      </c>
      <c r="U391" s="337" t="e">
        <f t="shared" si="94"/>
        <v>#DIV/0!</v>
      </c>
      <c r="V391" s="337" t="e">
        <f t="shared" si="94"/>
        <v>#DIV/0!</v>
      </c>
      <c r="W391" s="337" t="e">
        <f t="shared" si="94"/>
        <v>#DIV/0!</v>
      </c>
      <c r="X391" s="337" t="e">
        <f t="shared" si="94"/>
        <v>#DIV/0!</v>
      </c>
      <c r="Y391" s="337" t="e">
        <f t="shared" si="94"/>
        <v>#DIV/0!</v>
      </c>
      <c r="Z391" s="337" t="e">
        <f t="shared" si="94"/>
        <v>#DIV/0!</v>
      </c>
      <c r="AA391" s="327" t="e">
        <f t="shared" si="98"/>
        <v>#DIV/0!</v>
      </c>
      <c r="AB391" s="326" t="e">
        <f t="shared" si="99"/>
        <v>#DIV/0!</v>
      </c>
    </row>
    <row r="392" spans="1:28" ht="13.5" thickBot="1" x14ac:dyDescent="0.25">
      <c r="A392" s="213">
        <f>A$17</f>
        <v>0</v>
      </c>
      <c r="B392" s="325" t="e">
        <f t="shared" ref="B392:P392" si="107">B117*B$349</f>
        <v>#DIV/0!</v>
      </c>
      <c r="C392" s="337" t="e">
        <f t="shared" si="107"/>
        <v>#DIV/0!</v>
      </c>
      <c r="D392" s="337" t="e">
        <f t="shared" si="107"/>
        <v>#DIV/0!</v>
      </c>
      <c r="E392" s="337" t="e">
        <f t="shared" si="107"/>
        <v>#DIV/0!</v>
      </c>
      <c r="F392" s="337" t="e">
        <f t="shared" si="107"/>
        <v>#DIV/0!</v>
      </c>
      <c r="G392" s="337" t="e">
        <f t="shared" si="107"/>
        <v>#DIV/0!</v>
      </c>
      <c r="H392" s="337" t="e">
        <f t="shared" si="107"/>
        <v>#DIV/0!</v>
      </c>
      <c r="I392" s="337" t="e">
        <f t="shared" si="107"/>
        <v>#DIV/0!</v>
      </c>
      <c r="J392" s="337" t="e">
        <f t="shared" si="107"/>
        <v>#DIV/0!</v>
      </c>
      <c r="K392" s="337" t="e">
        <f t="shared" si="107"/>
        <v>#DIV/0!</v>
      </c>
      <c r="L392" s="337" t="e">
        <f t="shared" si="107"/>
        <v>#DIV/0!</v>
      </c>
      <c r="M392" s="337" t="e">
        <f t="shared" si="107"/>
        <v>#DIV/0!</v>
      </c>
      <c r="N392" s="337" t="e">
        <f t="shared" si="107"/>
        <v>#DIV/0!</v>
      </c>
      <c r="O392" s="337" t="e">
        <f t="shared" si="107"/>
        <v>#DIV/0!</v>
      </c>
      <c r="P392" s="338" t="e">
        <f t="shared" si="107"/>
        <v>#DIV/0!</v>
      </c>
      <c r="Q392" s="328" t="e">
        <f t="shared" si="96"/>
        <v>#DIV/0!</v>
      </c>
      <c r="R392" s="329" t="e">
        <f t="shared" si="97"/>
        <v>#DIV/0!</v>
      </c>
      <c r="S392" s="337" t="e">
        <f t="shared" si="94"/>
        <v>#DIV/0!</v>
      </c>
      <c r="T392" s="337" t="e">
        <f t="shared" si="94"/>
        <v>#DIV/0!</v>
      </c>
      <c r="U392" s="337" t="e">
        <f t="shared" si="94"/>
        <v>#DIV/0!</v>
      </c>
      <c r="V392" s="337" t="e">
        <f t="shared" si="94"/>
        <v>#DIV/0!</v>
      </c>
      <c r="W392" s="337" t="e">
        <f t="shared" si="94"/>
        <v>#DIV/0!</v>
      </c>
      <c r="X392" s="337" t="e">
        <f t="shared" si="94"/>
        <v>#DIV/0!</v>
      </c>
      <c r="Y392" s="337" t="e">
        <f t="shared" si="94"/>
        <v>#DIV/0!</v>
      </c>
      <c r="Z392" s="337" t="e">
        <f t="shared" si="94"/>
        <v>#DIV/0!</v>
      </c>
      <c r="AA392" s="330" t="e">
        <f t="shared" si="98"/>
        <v>#DIV/0!</v>
      </c>
      <c r="AB392" s="326" t="e">
        <f t="shared" si="99"/>
        <v>#DIV/0!</v>
      </c>
    </row>
    <row r="393" spans="1:28" s="252" customFormat="1" ht="16.5" thickBot="1" x14ac:dyDescent="0.3">
      <c r="A393" s="248" t="s">
        <v>164</v>
      </c>
      <c r="B393" s="331" t="e">
        <f t="shared" ref="B393:Q393" si="108">SUM(B383:B392)</f>
        <v>#DIV/0!</v>
      </c>
      <c r="C393" s="249" t="e">
        <f t="shared" si="108"/>
        <v>#DIV/0!</v>
      </c>
      <c r="D393" s="249" t="e">
        <f t="shared" si="108"/>
        <v>#DIV/0!</v>
      </c>
      <c r="E393" s="249" t="e">
        <f t="shared" si="108"/>
        <v>#DIV/0!</v>
      </c>
      <c r="F393" s="249" t="e">
        <f t="shared" si="108"/>
        <v>#DIV/0!</v>
      </c>
      <c r="G393" s="249" t="e">
        <f t="shared" si="108"/>
        <v>#DIV/0!</v>
      </c>
      <c r="H393" s="249" t="e">
        <f t="shared" si="108"/>
        <v>#DIV/0!</v>
      </c>
      <c r="I393" s="249" t="e">
        <f t="shared" si="108"/>
        <v>#DIV/0!</v>
      </c>
      <c r="J393" s="249" t="e">
        <f t="shared" si="108"/>
        <v>#DIV/0!</v>
      </c>
      <c r="K393" s="249" t="e">
        <f t="shared" si="108"/>
        <v>#DIV/0!</v>
      </c>
      <c r="L393" s="249" t="e">
        <f t="shared" si="108"/>
        <v>#DIV/0!</v>
      </c>
      <c r="M393" s="249" t="e">
        <f t="shared" si="108"/>
        <v>#DIV/0!</v>
      </c>
      <c r="N393" s="249" t="e">
        <f t="shared" si="108"/>
        <v>#DIV/0!</v>
      </c>
      <c r="O393" s="249" t="e">
        <f t="shared" si="108"/>
        <v>#DIV/0!</v>
      </c>
      <c r="P393" s="250" t="e">
        <f t="shared" si="108"/>
        <v>#DIV/0!</v>
      </c>
      <c r="Q393" s="331" t="e">
        <f t="shared" si="108"/>
        <v>#DIV/0!</v>
      </c>
      <c r="R393" s="332" t="e">
        <f>Q393/15</f>
        <v>#DIV/0!</v>
      </c>
      <c r="S393" s="333" t="e">
        <f t="shared" ref="S393:AA393" si="109">SUM(S383:S392)</f>
        <v>#DIV/0!</v>
      </c>
      <c r="T393" s="249" t="e">
        <f t="shared" si="109"/>
        <v>#DIV/0!</v>
      </c>
      <c r="U393" s="249" t="e">
        <f t="shared" si="109"/>
        <v>#DIV/0!</v>
      </c>
      <c r="V393" s="249" t="e">
        <f t="shared" si="109"/>
        <v>#DIV/0!</v>
      </c>
      <c r="W393" s="249" t="e">
        <f t="shared" si="109"/>
        <v>#DIV/0!</v>
      </c>
      <c r="X393" s="249" t="e">
        <f t="shared" si="109"/>
        <v>#DIV/0!</v>
      </c>
      <c r="Y393" s="249" t="e">
        <f>SUM(Y383:Y392)</f>
        <v>#DIV/0!</v>
      </c>
      <c r="Z393" s="250" t="e">
        <f t="shared" si="109"/>
        <v>#DIV/0!</v>
      </c>
      <c r="AA393" s="251" t="e">
        <f t="shared" si="109"/>
        <v>#DIV/0!</v>
      </c>
      <c r="AB393" s="332" t="e">
        <f>AA393/80</f>
        <v>#DIV/0!</v>
      </c>
    </row>
    <row r="394" spans="1:28" s="252" customFormat="1" ht="16.5" thickBot="1" x14ac:dyDescent="0.3">
      <c r="A394" s="248" t="s">
        <v>165</v>
      </c>
      <c r="B394" s="331" t="e">
        <f>B393</f>
        <v>#DIV/0!</v>
      </c>
      <c r="C394" s="249" t="e">
        <f>C393/(1+'Economic values'!$C$15)^1</f>
        <v>#DIV/0!</v>
      </c>
      <c r="D394" s="249" t="e">
        <f>D393/(1+'Economic values'!$C$15)^2</f>
        <v>#DIV/0!</v>
      </c>
      <c r="E394" s="249" t="e">
        <f>E393/(1+'Economic values'!$C$15)^3</f>
        <v>#DIV/0!</v>
      </c>
      <c r="F394" s="249" t="e">
        <f>F393/(1+'Economic values'!$C$15)^4</f>
        <v>#DIV/0!</v>
      </c>
      <c r="G394" s="249" t="e">
        <f>G393/(1+'Economic values'!$C$15)^5</f>
        <v>#DIV/0!</v>
      </c>
      <c r="H394" s="249" t="e">
        <f>H393/(1+'Economic values'!$C$15)^6</f>
        <v>#DIV/0!</v>
      </c>
      <c r="I394" s="249" t="e">
        <f>I393/(1+'Economic values'!$C$15)^7</f>
        <v>#DIV/0!</v>
      </c>
      <c r="J394" s="249" t="e">
        <f>J393/(1+'Economic values'!$C$15)^8</f>
        <v>#DIV/0!</v>
      </c>
      <c r="K394" s="249" t="e">
        <f>K393/(1+'Economic values'!$C$15)^9</f>
        <v>#DIV/0!</v>
      </c>
      <c r="L394" s="249" t="e">
        <f>L393/(1+'Economic values'!$C$15)^10</f>
        <v>#DIV/0!</v>
      </c>
      <c r="M394" s="249" t="e">
        <f>M393/(1+'Economic values'!$C$15)^11</f>
        <v>#DIV/0!</v>
      </c>
      <c r="N394" s="249" t="e">
        <f>N393/(1+'Economic values'!$C$15)^12</f>
        <v>#DIV/0!</v>
      </c>
      <c r="O394" s="249" t="e">
        <f>O393/(1+'Economic values'!$C$15)^13</f>
        <v>#DIV/0!</v>
      </c>
      <c r="P394" s="250" t="e">
        <f>P393/(1+'Economic values'!$C$15)^14</f>
        <v>#DIV/0!</v>
      </c>
      <c r="Q394" s="331" t="e">
        <f>SUM(Q384:Q393)</f>
        <v>#DIV/0!</v>
      </c>
      <c r="R394" s="332" t="e">
        <f>Q394/15</f>
        <v>#DIV/0!</v>
      </c>
      <c r="S394" s="333" t="e">
        <f>S393/(1+'Economic values'!$C$15)^14</f>
        <v>#DIV/0!</v>
      </c>
      <c r="T394" s="249" t="e">
        <f>T393/(1+'Economic values'!$C$15)^14</f>
        <v>#DIV/0!</v>
      </c>
      <c r="U394" s="249" t="e">
        <f>U393/(1+'Economic values'!$C$15)^14</f>
        <v>#DIV/0!</v>
      </c>
      <c r="V394" s="249" t="e">
        <f>V393/(1+'Economic values'!$C$15)^14</f>
        <v>#DIV/0!</v>
      </c>
      <c r="W394" s="249" t="e">
        <f>W393/(1+'Economic values'!$C$15)^14</f>
        <v>#DIV/0!</v>
      </c>
      <c r="X394" s="249" t="e">
        <f>X393/(1+'Economic values'!$C$15)^14</f>
        <v>#DIV/0!</v>
      </c>
      <c r="Y394" s="249" t="e">
        <f>Y393/(1+'Economic values'!$C$15)^14</f>
        <v>#DIV/0!</v>
      </c>
      <c r="Z394" s="250" t="e">
        <f>Z393/(1+'Economic values'!$C$15)^14</f>
        <v>#DIV/0!</v>
      </c>
      <c r="AA394" s="251" t="e">
        <f>AA393/(1+'Economic values'!$C$15)^14</f>
        <v>#DIV/0!</v>
      </c>
      <c r="AB394" s="332" t="e">
        <f>AA394/80</f>
        <v>#DIV/0!</v>
      </c>
    </row>
    <row r="395" spans="1:28" x14ac:dyDescent="0.2">
      <c r="A395" s="339"/>
      <c r="B395" s="340"/>
      <c r="C395" s="341"/>
      <c r="D395" s="341"/>
      <c r="E395" s="341"/>
      <c r="F395" s="235"/>
      <c r="G395" s="235"/>
      <c r="H395" s="235"/>
      <c r="I395" s="235"/>
      <c r="J395" s="235"/>
      <c r="K395" s="235"/>
      <c r="L395" s="235"/>
      <c r="M395" s="235"/>
      <c r="N395" s="235"/>
      <c r="O395" s="235"/>
      <c r="P395" s="236"/>
      <c r="Q395" s="254"/>
      <c r="R395" s="238"/>
      <c r="S395" s="234"/>
      <c r="T395" s="235"/>
      <c r="U395" s="235"/>
      <c r="V395" s="235"/>
      <c r="W395" s="235"/>
      <c r="X395" s="235"/>
      <c r="Y395" s="235"/>
      <c r="Z395" s="236"/>
      <c r="AA395" s="241"/>
      <c r="AB395" s="238"/>
    </row>
    <row r="396" spans="1:28" s="286" customFormat="1" ht="18" x14ac:dyDescent="0.25">
      <c r="A396" s="321" t="s">
        <v>13</v>
      </c>
      <c r="B396" s="342"/>
      <c r="C396" s="343"/>
      <c r="D396" s="343"/>
      <c r="E396" s="343"/>
      <c r="F396" s="282"/>
      <c r="G396" s="282"/>
      <c r="H396" s="282"/>
      <c r="I396" s="282"/>
      <c r="J396" s="282"/>
      <c r="K396" s="282"/>
      <c r="L396" s="282"/>
      <c r="M396" s="282"/>
      <c r="N396" s="282"/>
      <c r="O396" s="282"/>
      <c r="P396" s="283"/>
      <c r="Q396" s="281"/>
      <c r="R396" s="322"/>
      <c r="S396" s="323"/>
      <c r="T396" s="282"/>
      <c r="U396" s="282"/>
      <c r="V396" s="282"/>
      <c r="W396" s="282"/>
      <c r="X396" s="282"/>
      <c r="Y396" s="282"/>
      <c r="Z396" s="283"/>
      <c r="AA396" s="324"/>
      <c r="AB396" s="322"/>
    </row>
    <row r="397" spans="1:28" x14ac:dyDescent="0.2">
      <c r="A397" s="213">
        <f>A$8</f>
        <v>0</v>
      </c>
      <c r="B397" s="325" t="e">
        <f t="shared" ref="B397:P397" si="110">B355+B369+B383</f>
        <v>#DIV/0!</v>
      </c>
      <c r="C397" s="344" t="e">
        <f t="shared" si="110"/>
        <v>#DIV/0!</v>
      </c>
      <c r="D397" s="344" t="e">
        <f t="shared" si="110"/>
        <v>#DIV/0!</v>
      </c>
      <c r="E397" s="344" t="e">
        <f t="shared" si="110"/>
        <v>#DIV/0!</v>
      </c>
      <c r="F397" s="344" t="e">
        <f t="shared" si="110"/>
        <v>#DIV/0!</v>
      </c>
      <c r="G397" s="344" t="e">
        <f t="shared" si="110"/>
        <v>#DIV/0!</v>
      </c>
      <c r="H397" s="344" t="e">
        <f t="shared" si="110"/>
        <v>#DIV/0!</v>
      </c>
      <c r="I397" s="344" t="e">
        <f t="shared" si="110"/>
        <v>#DIV/0!</v>
      </c>
      <c r="J397" s="344" t="e">
        <f t="shared" si="110"/>
        <v>#DIV/0!</v>
      </c>
      <c r="K397" s="344" t="e">
        <f t="shared" si="110"/>
        <v>#DIV/0!</v>
      </c>
      <c r="L397" s="344" t="e">
        <f t="shared" si="110"/>
        <v>#DIV/0!</v>
      </c>
      <c r="M397" s="344" t="e">
        <f t="shared" si="110"/>
        <v>#DIV/0!</v>
      </c>
      <c r="N397" s="344" t="e">
        <f t="shared" si="110"/>
        <v>#DIV/0!</v>
      </c>
      <c r="O397" s="344" t="e">
        <f t="shared" si="110"/>
        <v>#DIV/0!</v>
      </c>
      <c r="P397" s="345" t="e">
        <f t="shared" si="110"/>
        <v>#DIV/0!</v>
      </c>
      <c r="Q397" s="325" t="e">
        <f>SUM(B397:P397)</f>
        <v>#DIV/0!</v>
      </c>
      <c r="R397" s="326" t="e">
        <f>Q397/15</f>
        <v>#DIV/0!</v>
      </c>
      <c r="S397" s="337" t="e">
        <f t="shared" ref="S397:Z406" si="111">S355+S369+S383</f>
        <v>#DIV/0!</v>
      </c>
      <c r="T397" s="344" t="e">
        <f t="shared" si="111"/>
        <v>#DIV/0!</v>
      </c>
      <c r="U397" s="344" t="e">
        <f t="shared" si="111"/>
        <v>#DIV/0!</v>
      </c>
      <c r="V397" s="344" t="e">
        <f t="shared" si="111"/>
        <v>#DIV/0!</v>
      </c>
      <c r="W397" s="344" t="e">
        <f t="shared" si="111"/>
        <v>#DIV/0!</v>
      </c>
      <c r="X397" s="344" t="e">
        <f t="shared" si="111"/>
        <v>#DIV/0!</v>
      </c>
      <c r="Y397" s="344" t="e">
        <f t="shared" ref="Y397:Y406" si="112">Y355+Y369+Y383</f>
        <v>#DIV/0!</v>
      </c>
      <c r="Z397" s="345" t="e">
        <f t="shared" si="111"/>
        <v>#DIV/0!</v>
      </c>
      <c r="AA397" s="327" t="e">
        <f>SUM(S397:Z397)</f>
        <v>#DIV/0!</v>
      </c>
      <c r="AB397" s="326" t="e">
        <f>AA397/80</f>
        <v>#DIV/0!</v>
      </c>
    </row>
    <row r="398" spans="1:28" x14ac:dyDescent="0.2">
      <c r="A398" s="213">
        <f>A$9</f>
        <v>0</v>
      </c>
      <c r="B398" s="325" t="e">
        <f t="shared" ref="B398:P398" si="113">B356+B370+B384</f>
        <v>#DIV/0!</v>
      </c>
      <c r="C398" s="344" t="e">
        <f t="shared" si="113"/>
        <v>#DIV/0!</v>
      </c>
      <c r="D398" s="344" t="e">
        <f t="shared" si="113"/>
        <v>#DIV/0!</v>
      </c>
      <c r="E398" s="344" t="e">
        <f t="shared" si="113"/>
        <v>#DIV/0!</v>
      </c>
      <c r="F398" s="344" t="e">
        <f t="shared" si="113"/>
        <v>#DIV/0!</v>
      </c>
      <c r="G398" s="344" t="e">
        <f t="shared" si="113"/>
        <v>#DIV/0!</v>
      </c>
      <c r="H398" s="344" t="e">
        <f t="shared" si="113"/>
        <v>#DIV/0!</v>
      </c>
      <c r="I398" s="344" t="e">
        <f t="shared" si="113"/>
        <v>#DIV/0!</v>
      </c>
      <c r="J398" s="344" t="e">
        <f t="shared" si="113"/>
        <v>#DIV/0!</v>
      </c>
      <c r="K398" s="344" t="e">
        <f t="shared" si="113"/>
        <v>#DIV/0!</v>
      </c>
      <c r="L398" s="344" t="e">
        <f t="shared" si="113"/>
        <v>#DIV/0!</v>
      </c>
      <c r="M398" s="344" t="e">
        <f t="shared" si="113"/>
        <v>#DIV/0!</v>
      </c>
      <c r="N398" s="344" t="e">
        <f t="shared" si="113"/>
        <v>#DIV/0!</v>
      </c>
      <c r="O398" s="344" t="e">
        <f t="shared" si="113"/>
        <v>#DIV/0!</v>
      </c>
      <c r="P398" s="345" t="e">
        <f t="shared" si="113"/>
        <v>#DIV/0!</v>
      </c>
      <c r="Q398" s="325" t="e">
        <f t="shared" ref="Q398:Q406" si="114">SUM(B398:P398)</f>
        <v>#DIV/0!</v>
      </c>
      <c r="R398" s="326" t="e">
        <f t="shared" ref="R398:R408" si="115">Q398/15</f>
        <v>#DIV/0!</v>
      </c>
      <c r="S398" s="337" t="e">
        <f t="shared" si="111"/>
        <v>#DIV/0!</v>
      </c>
      <c r="T398" s="344" t="e">
        <f t="shared" si="111"/>
        <v>#DIV/0!</v>
      </c>
      <c r="U398" s="344" t="e">
        <f t="shared" si="111"/>
        <v>#DIV/0!</v>
      </c>
      <c r="V398" s="344" t="e">
        <f t="shared" si="111"/>
        <v>#DIV/0!</v>
      </c>
      <c r="W398" s="344" t="e">
        <f t="shared" si="111"/>
        <v>#DIV/0!</v>
      </c>
      <c r="X398" s="344" t="e">
        <f t="shared" si="111"/>
        <v>#DIV/0!</v>
      </c>
      <c r="Y398" s="344" t="e">
        <f t="shared" si="112"/>
        <v>#DIV/0!</v>
      </c>
      <c r="Z398" s="345" t="e">
        <f t="shared" si="111"/>
        <v>#DIV/0!</v>
      </c>
      <c r="AA398" s="327" t="e">
        <f t="shared" ref="AA398:AA406" si="116">SUM(S398:Z398)</f>
        <v>#DIV/0!</v>
      </c>
      <c r="AB398" s="326" t="e">
        <f t="shared" ref="AB398:AB406" si="117">AA398/80</f>
        <v>#DIV/0!</v>
      </c>
    </row>
    <row r="399" spans="1:28" x14ac:dyDescent="0.2">
      <c r="A399" s="213">
        <f>A$10</f>
        <v>0</v>
      </c>
      <c r="B399" s="325" t="e">
        <f t="shared" ref="B399:P399" si="118">B357+B371+B385</f>
        <v>#DIV/0!</v>
      </c>
      <c r="C399" s="344" t="e">
        <f t="shared" si="118"/>
        <v>#DIV/0!</v>
      </c>
      <c r="D399" s="344" t="e">
        <f t="shared" si="118"/>
        <v>#DIV/0!</v>
      </c>
      <c r="E399" s="344" t="e">
        <f t="shared" si="118"/>
        <v>#DIV/0!</v>
      </c>
      <c r="F399" s="344" t="e">
        <f t="shared" si="118"/>
        <v>#DIV/0!</v>
      </c>
      <c r="G399" s="344" t="e">
        <f t="shared" si="118"/>
        <v>#DIV/0!</v>
      </c>
      <c r="H399" s="344" t="e">
        <f t="shared" si="118"/>
        <v>#DIV/0!</v>
      </c>
      <c r="I399" s="344" t="e">
        <f t="shared" si="118"/>
        <v>#DIV/0!</v>
      </c>
      <c r="J399" s="344" t="e">
        <f t="shared" si="118"/>
        <v>#DIV/0!</v>
      </c>
      <c r="K399" s="344" t="e">
        <f t="shared" si="118"/>
        <v>#DIV/0!</v>
      </c>
      <c r="L399" s="344" t="e">
        <f t="shared" si="118"/>
        <v>#DIV/0!</v>
      </c>
      <c r="M399" s="344" t="e">
        <f t="shared" si="118"/>
        <v>#DIV/0!</v>
      </c>
      <c r="N399" s="344" t="e">
        <f t="shared" si="118"/>
        <v>#DIV/0!</v>
      </c>
      <c r="O399" s="344" t="e">
        <f t="shared" si="118"/>
        <v>#DIV/0!</v>
      </c>
      <c r="P399" s="345" t="e">
        <f t="shared" si="118"/>
        <v>#DIV/0!</v>
      </c>
      <c r="Q399" s="325" t="e">
        <f t="shared" si="114"/>
        <v>#DIV/0!</v>
      </c>
      <c r="R399" s="326" t="e">
        <f t="shared" si="115"/>
        <v>#DIV/0!</v>
      </c>
      <c r="S399" s="337" t="e">
        <f t="shared" si="111"/>
        <v>#DIV/0!</v>
      </c>
      <c r="T399" s="344" t="e">
        <f t="shared" si="111"/>
        <v>#DIV/0!</v>
      </c>
      <c r="U399" s="344" t="e">
        <f t="shared" si="111"/>
        <v>#DIV/0!</v>
      </c>
      <c r="V399" s="344" t="e">
        <f t="shared" si="111"/>
        <v>#DIV/0!</v>
      </c>
      <c r="W399" s="344" t="e">
        <f t="shared" si="111"/>
        <v>#DIV/0!</v>
      </c>
      <c r="X399" s="344" t="e">
        <f t="shared" si="111"/>
        <v>#DIV/0!</v>
      </c>
      <c r="Y399" s="344" t="e">
        <f t="shared" si="112"/>
        <v>#DIV/0!</v>
      </c>
      <c r="Z399" s="345" t="e">
        <f t="shared" si="111"/>
        <v>#DIV/0!</v>
      </c>
      <c r="AA399" s="327" t="e">
        <f t="shared" si="116"/>
        <v>#DIV/0!</v>
      </c>
      <c r="AB399" s="326" t="e">
        <f t="shared" si="117"/>
        <v>#DIV/0!</v>
      </c>
    </row>
    <row r="400" spans="1:28" x14ac:dyDescent="0.2">
      <c r="A400" s="213">
        <f>A$11</f>
        <v>0</v>
      </c>
      <c r="B400" s="325" t="e">
        <f t="shared" ref="B400:P400" si="119">B358+B372+B386</f>
        <v>#DIV/0!</v>
      </c>
      <c r="C400" s="344" t="e">
        <f t="shared" si="119"/>
        <v>#DIV/0!</v>
      </c>
      <c r="D400" s="344" t="e">
        <f t="shared" si="119"/>
        <v>#DIV/0!</v>
      </c>
      <c r="E400" s="344" t="e">
        <f t="shared" si="119"/>
        <v>#DIV/0!</v>
      </c>
      <c r="F400" s="344" t="e">
        <f t="shared" si="119"/>
        <v>#DIV/0!</v>
      </c>
      <c r="G400" s="344" t="e">
        <f t="shared" si="119"/>
        <v>#DIV/0!</v>
      </c>
      <c r="H400" s="344" t="e">
        <f t="shared" si="119"/>
        <v>#DIV/0!</v>
      </c>
      <c r="I400" s="344" t="e">
        <f t="shared" si="119"/>
        <v>#DIV/0!</v>
      </c>
      <c r="J400" s="344" t="e">
        <f t="shared" si="119"/>
        <v>#DIV/0!</v>
      </c>
      <c r="K400" s="344" t="e">
        <f t="shared" si="119"/>
        <v>#DIV/0!</v>
      </c>
      <c r="L400" s="344" t="e">
        <f t="shared" si="119"/>
        <v>#DIV/0!</v>
      </c>
      <c r="M400" s="344" t="e">
        <f t="shared" si="119"/>
        <v>#DIV/0!</v>
      </c>
      <c r="N400" s="344" t="e">
        <f t="shared" si="119"/>
        <v>#DIV/0!</v>
      </c>
      <c r="O400" s="344" t="e">
        <f t="shared" si="119"/>
        <v>#DIV/0!</v>
      </c>
      <c r="P400" s="345" t="e">
        <f t="shared" si="119"/>
        <v>#DIV/0!</v>
      </c>
      <c r="Q400" s="325" t="e">
        <f t="shared" si="114"/>
        <v>#DIV/0!</v>
      </c>
      <c r="R400" s="326" t="e">
        <f t="shared" si="115"/>
        <v>#DIV/0!</v>
      </c>
      <c r="S400" s="337" t="e">
        <f t="shared" si="111"/>
        <v>#DIV/0!</v>
      </c>
      <c r="T400" s="344" t="e">
        <f t="shared" si="111"/>
        <v>#DIV/0!</v>
      </c>
      <c r="U400" s="344" t="e">
        <f t="shared" si="111"/>
        <v>#DIV/0!</v>
      </c>
      <c r="V400" s="344" t="e">
        <f t="shared" si="111"/>
        <v>#DIV/0!</v>
      </c>
      <c r="W400" s="344" t="e">
        <f t="shared" si="111"/>
        <v>#DIV/0!</v>
      </c>
      <c r="X400" s="344" t="e">
        <f t="shared" si="111"/>
        <v>#DIV/0!</v>
      </c>
      <c r="Y400" s="344" t="e">
        <f t="shared" si="112"/>
        <v>#DIV/0!</v>
      </c>
      <c r="Z400" s="345" t="e">
        <f t="shared" si="111"/>
        <v>#DIV/0!</v>
      </c>
      <c r="AA400" s="327" t="e">
        <f t="shared" si="116"/>
        <v>#DIV/0!</v>
      </c>
      <c r="AB400" s="326" t="e">
        <f t="shared" si="117"/>
        <v>#DIV/0!</v>
      </c>
    </row>
    <row r="401" spans="1:28" x14ac:dyDescent="0.2">
      <c r="A401" s="213">
        <f>A$12</f>
        <v>0</v>
      </c>
      <c r="B401" s="325" t="e">
        <f t="shared" ref="B401:P401" si="120">B359+B373+B387</f>
        <v>#DIV/0!</v>
      </c>
      <c r="C401" s="344" t="e">
        <f t="shared" si="120"/>
        <v>#DIV/0!</v>
      </c>
      <c r="D401" s="344" t="e">
        <f t="shared" si="120"/>
        <v>#DIV/0!</v>
      </c>
      <c r="E401" s="344" t="e">
        <f t="shared" si="120"/>
        <v>#DIV/0!</v>
      </c>
      <c r="F401" s="344" t="e">
        <f t="shared" si="120"/>
        <v>#DIV/0!</v>
      </c>
      <c r="G401" s="344" t="e">
        <f t="shared" si="120"/>
        <v>#DIV/0!</v>
      </c>
      <c r="H401" s="344" t="e">
        <f t="shared" si="120"/>
        <v>#DIV/0!</v>
      </c>
      <c r="I401" s="344" t="e">
        <f t="shared" si="120"/>
        <v>#DIV/0!</v>
      </c>
      <c r="J401" s="344" t="e">
        <f t="shared" si="120"/>
        <v>#DIV/0!</v>
      </c>
      <c r="K401" s="344" t="e">
        <f t="shared" si="120"/>
        <v>#DIV/0!</v>
      </c>
      <c r="L401" s="344" t="e">
        <f t="shared" si="120"/>
        <v>#DIV/0!</v>
      </c>
      <c r="M401" s="344" t="e">
        <f t="shared" si="120"/>
        <v>#DIV/0!</v>
      </c>
      <c r="N401" s="344" t="e">
        <f t="shared" si="120"/>
        <v>#DIV/0!</v>
      </c>
      <c r="O401" s="344" t="e">
        <f t="shared" si="120"/>
        <v>#DIV/0!</v>
      </c>
      <c r="P401" s="345" t="e">
        <f t="shared" si="120"/>
        <v>#DIV/0!</v>
      </c>
      <c r="Q401" s="325" t="e">
        <f t="shared" si="114"/>
        <v>#DIV/0!</v>
      </c>
      <c r="R401" s="326" t="e">
        <f t="shared" si="115"/>
        <v>#DIV/0!</v>
      </c>
      <c r="S401" s="337" t="e">
        <f t="shared" si="111"/>
        <v>#DIV/0!</v>
      </c>
      <c r="T401" s="344" t="e">
        <f t="shared" si="111"/>
        <v>#DIV/0!</v>
      </c>
      <c r="U401" s="344" t="e">
        <f t="shared" si="111"/>
        <v>#DIV/0!</v>
      </c>
      <c r="V401" s="344" t="e">
        <f t="shared" si="111"/>
        <v>#DIV/0!</v>
      </c>
      <c r="W401" s="344" t="e">
        <f t="shared" si="111"/>
        <v>#DIV/0!</v>
      </c>
      <c r="X401" s="344" t="e">
        <f t="shared" si="111"/>
        <v>#DIV/0!</v>
      </c>
      <c r="Y401" s="344" t="e">
        <f t="shared" si="112"/>
        <v>#DIV/0!</v>
      </c>
      <c r="Z401" s="345" t="e">
        <f t="shared" si="111"/>
        <v>#DIV/0!</v>
      </c>
      <c r="AA401" s="327" t="e">
        <f t="shared" si="116"/>
        <v>#DIV/0!</v>
      </c>
      <c r="AB401" s="326" t="e">
        <f t="shared" si="117"/>
        <v>#DIV/0!</v>
      </c>
    </row>
    <row r="402" spans="1:28" x14ac:dyDescent="0.2">
      <c r="A402" s="213">
        <f>A$13</f>
        <v>0</v>
      </c>
      <c r="B402" s="325" t="e">
        <f t="shared" ref="B402:P402" si="121">B360+B374+B388</f>
        <v>#DIV/0!</v>
      </c>
      <c r="C402" s="344" t="e">
        <f t="shared" si="121"/>
        <v>#DIV/0!</v>
      </c>
      <c r="D402" s="344" t="e">
        <f t="shared" si="121"/>
        <v>#DIV/0!</v>
      </c>
      <c r="E402" s="344" t="e">
        <f t="shared" si="121"/>
        <v>#DIV/0!</v>
      </c>
      <c r="F402" s="344" t="e">
        <f t="shared" si="121"/>
        <v>#DIV/0!</v>
      </c>
      <c r="G402" s="344" t="e">
        <f t="shared" si="121"/>
        <v>#DIV/0!</v>
      </c>
      <c r="H402" s="344" t="e">
        <f t="shared" si="121"/>
        <v>#DIV/0!</v>
      </c>
      <c r="I402" s="344" t="e">
        <f t="shared" si="121"/>
        <v>#DIV/0!</v>
      </c>
      <c r="J402" s="344" t="e">
        <f t="shared" si="121"/>
        <v>#DIV/0!</v>
      </c>
      <c r="K402" s="344" t="e">
        <f t="shared" si="121"/>
        <v>#DIV/0!</v>
      </c>
      <c r="L402" s="344" t="e">
        <f t="shared" si="121"/>
        <v>#DIV/0!</v>
      </c>
      <c r="M402" s="344" t="e">
        <f t="shared" si="121"/>
        <v>#DIV/0!</v>
      </c>
      <c r="N402" s="344" t="e">
        <f t="shared" si="121"/>
        <v>#DIV/0!</v>
      </c>
      <c r="O402" s="344" t="e">
        <f t="shared" si="121"/>
        <v>#DIV/0!</v>
      </c>
      <c r="P402" s="345" t="e">
        <f t="shared" si="121"/>
        <v>#DIV/0!</v>
      </c>
      <c r="Q402" s="325" t="e">
        <f t="shared" si="114"/>
        <v>#DIV/0!</v>
      </c>
      <c r="R402" s="326" t="e">
        <f t="shared" si="115"/>
        <v>#DIV/0!</v>
      </c>
      <c r="S402" s="337" t="e">
        <f t="shared" si="111"/>
        <v>#DIV/0!</v>
      </c>
      <c r="T402" s="344" t="e">
        <f t="shared" si="111"/>
        <v>#DIV/0!</v>
      </c>
      <c r="U402" s="344" t="e">
        <f t="shared" si="111"/>
        <v>#DIV/0!</v>
      </c>
      <c r="V402" s="344" t="e">
        <f t="shared" si="111"/>
        <v>#DIV/0!</v>
      </c>
      <c r="W402" s="344" t="e">
        <f t="shared" si="111"/>
        <v>#DIV/0!</v>
      </c>
      <c r="X402" s="344" t="e">
        <f t="shared" si="111"/>
        <v>#DIV/0!</v>
      </c>
      <c r="Y402" s="344" t="e">
        <f t="shared" si="112"/>
        <v>#DIV/0!</v>
      </c>
      <c r="Z402" s="345" t="e">
        <f t="shared" si="111"/>
        <v>#DIV/0!</v>
      </c>
      <c r="AA402" s="327" t="e">
        <f t="shared" si="116"/>
        <v>#DIV/0!</v>
      </c>
      <c r="AB402" s="326" t="e">
        <f t="shared" si="117"/>
        <v>#DIV/0!</v>
      </c>
    </row>
    <row r="403" spans="1:28" x14ac:dyDescent="0.2">
      <c r="A403" s="213">
        <f>A$14</f>
        <v>0</v>
      </c>
      <c r="B403" s="325" t="e">
        <f t="shared" ref="B403:P403" si="122">B361+B375+B389</f>
        <v>#DIV/0!</v>
      </c>
      <c r="C403" s="344" t="e">
        <f t="shared" si="122"/>
        <v>#DIV/0!</v>
      </c>
      <c r="D403" s="344" t="e">
        <f t="shared" si="122"/>
        <v>#DIV/0!</v>
      </c>
      <c r="E403" s="344" t="e">
        <f t="shared" si="122"/>
        <v>#DIV/0!</v>
      </c>
      <c r="F403" s="344" t="e">
        <f t="shared" si="122"/>
        <v>#DIV/0!</v>
      </c>
      <c r="G403" s="344" t="e">
        <f t="shared" si="122"/>
        <v>#DIV/0!</v>
      </c>
      <c r="H403" s="344" t="e">
        <f t="shared" si="122"/>
        <v>#DIV/0!</v>
      </c>
      <c r="I403" s="344" t="e">
        <f t="shared" si="122"/>
        <v>#DIV/0!</v>
      </c>
      <c r="J403" s="344" t="e">
        <f t="shared" si="122"/>
        <v>#DIV/0!</v>
      </c>
      <c r="K403" s="344" t="e">
        <f t="shared" si="122"/>
        <v>#DIV/0!</v>
      </c>
      <c r="L403" s="344" t="e">
        <f t="shared" si="122"/>
        <v>#DIV/0!</v>
      </c>
      <c r="M403" s="344" t="e">
        <f t="shared" si="122"/>
        <v>#DIV/0!</v>
      </c>
      <c r="N403" s="344" t="e">
        <f t="shared" si="122"/>
        <v>#DIV/0!</v>
      </c>
      <c r="O403" s="344" t="e">
        <f t="shared" si="122"/>
        <v>#DIV/0!</v>
      </c>
      <c r="P403" s="345" t="e">
        <f t="shared" si="122"/>
        <v>#DIV/0!</v>
      </c>
      <c r="Q403" s="325" t="e">
        <f t="shared" si="114"/>
        <v>#DIV/0!</v>
      </c>
      <c r="R403" s="326" t="e">
        <f t="shared" si="115"/>
        <v>#DIV/0!</v>
      </c>
      <c r="S403" s="337" t="e">
        <f t="shared" si="111"/>
        <v>#DIV/0!</v>
      </c>
      <c r="T403" s="344" t="e">
        <f t="shared" si="111"/>
        <v>#DIV/0!</v>
      </c>
      <c r="U403" s="344" t="e">
        <f t="shared" si="111"/>
        <v>#DIV/0!</v>
      </c>
      <c r="V403" s="344" t="e">
        <f t="shared" si="111"/>
        <v>#DIV/0!</v>
      </c>
      <c r="W403" s="344" t="e">
        <f t="shared" si="111"/>
        <v>#DIV/0!</v>
      </c>
      <c r="X403" s="344" t="e">
        <f t="shared" si="111"/>
        <v>#DIV/0!</v>
      </c>
      <c r="Y403" s="344" t="e">
        <f t="shared" si="112"/>
        <v>#DIV/0!</v>
      </c>
      <c r="Z403" s="345" t="e">
        <f t="shared" si="111"/>
        <v>#DIV/0!</v>
      </c>
      <c r="AA403" s="327" t="e">
        <f t="shared" si="116"/>
        <v>#DIV/0!</v>
      </c>
      <c r="AB403" s="326" t="e">
        <f t="shared" si="117"/>
        <v>#DIV/0!</v>
      </c>
    </row>
    <row r="404" spans="1:28" x14ac:dyDescent="0.2">
      <c r="A404" s="213">
        <f>A$15</f>
        <v>0</v>
      </c>
      <c r="B404" s="325" t="e">
        <f t="shared" ref="B404:P404" si="123">B362+B376+B390</f>
        <v>#DIV/0!</v>
      </c>
      <c r="C404" s="344" t="e">
        <f t="shared" si="123"/>
        <v>#DIV/0!</v>
      </c>
      <c r="D404" s="344" t="e">
        <f t="shared" si="123"/>
        <v>#DIV/0!</v>
      </c>
      <c r="E404" s="344" t="e">
        <f t="shared" si="123"/>
        <v>#DIV/0!</v>
      </c>
      <c r="F404" s="344" t="e">
        <f t="shared" si="123"/>
        <v>#DIV/0!</v>
      </c>
      <c r="G404" s="344" t="e">
        <f t="shared" si="123"/>
        <v>#DIV/0!</v>
      </c>
      <c r="H404" s="344" t="e">
        <f t="shared" si="123"/>
        <v>#DIV/0!</v>
      </c>
      <c r="I404" s="344" t="e">
        <f t="shared" si="123"/>
        <v>#DIV/0!</v>
      </c>
      <c r="J404" s="344" t="e">
        <f t="shared" si="123"/>
        <v>#DIV/0!</v>
      </c>
      <c r="K404" s="344" t="e">
        <f t="shared" si="123"/>
        <v>#DIV/0!</v>
      </c>
      <c r="L404" s="344" t="e">
        <f t="shared" si="123"/>
        <v>#DIV/0!</v>
      </c>
      <c r="M404" s="344" t="e">
        <f t="shared" si="123"/>
        <v>#DIV/0!</v>
      </c>
      <c r="N404" s="344" t="e">
        <f t="shared" si="123"/>
        <v>#DIV/0!</v>
      </c>
      <c r="O404" s="344" t="e">
        <f t="shared" si="123"/>
        <v>#DIV/0!</v>
      </c>
      <c r="P404" s="345" t="e">
        <f t="shared" si="123"/>
        <v>#DIV/0!</v>
      </c>
      <c r="Q404" s="325" t="e">
        <f t="shared" si="114"/>
        <v>#DIV/0!</v>
      </c>
      <c r="R404" s="326" t="e">
        <f t="shared" si="115"/>
        <v>#DIV/0!</v>
      </c>
      <c r="S404" s="337" t="e">
        <f t="shared" si="111"/>
        <v>#DIV/0!</v>
      </c>
      <c r="T404" s="344" t="e">
        <f t="shared" si="111"/>
        <v>#DIV/0!</v>
      </c>
      <c r="U404" s="344" t="e">
        <f t="shared" si="111"/>
        <v>#DIV/0!</v>
      </c>
      <c r="V404" s="344" t="e">
        <f t="shared" si="111"/>
        <v>#DIV/0!</v>
      </c>
      <c r="W404" s="344" t="e">
        <f t="shared" si="111"/>
        <v>#DIV/0!</v>
      </c>
      <c r="X404" s="344" t="e">
        <f t="shared" si="111"/>
        <v>#DIV/0!</v>
      </c>
      <c r="Y404" s="344" t="e">
        <f t="shared" si="112"/>
        <v>#DIV/0!</v>
      </c>
      <c r="Z404" s="345" t="e">
        <f t="shared" si="111"/>
        <v>#DIV/0!</v>
      </c>
      <c r="AA404" s="327" t="e">
        <f t="shared" si="116"/>
        <v>#DIV/0!</v>
      </c>
      <c r="AB404" s="326" t="e">
        <f t="shared" si="117"/>
        <v>#DIV/0!</v>
      </c>
    </row>
    <row r="405" spans="1:28" x14ac:dyDescent="0.2">
      <c r="A405" s="213">
        <f>A$16</f>
        <v>0</v>
      </c>
      <c r="B405" s="325" t="e">
        <f t="shared" ref="B405:P405" si="124">B363+B377+B391</f>
        <v>#DIV/0!</v>
      </c>
      <c r="C405" s="344" t="e">
        <f t="shared" si="124"/>
        <v>#DIV/0!</v>
      </c>
      <c r="D405" s="344" t="e">
        <f t="shared" si="124"/>
        <v>#DIV/0!</v>
      </c>
      <c r="E405" s="344" t="e">
        <f t="shared" si="124"/>
        <v>#DIV/0!</v>
      </c>
      <c r="F405" s="344" t="e">
        <f t="shared" si="124"/>
        <v>#DIV/0!</v>
      </c>
      <c r="G405" s="344" t="e">
        <f t="shared" si="124"/>
        <v>#DIV/0!</v>
      </c>
      <c r="H405" s="344" t="e">
        <f t="shared" si="124"/>
        <v>#DIV/0!</v>
      </c>
      <c r="I405" s="344" t="e">
        <f t="shared" si="124"/>
        <v>#DIV/0!</v>
      </c>
      <c r="J405" s="344" t="e">
        <f t="shared" si="124"/>
        <v>#DIV/0!</v>
      </c>
      <c r="K405" s="344" t="e">
        <f t="shared" si="124"/>
        <v>#DIV/0!</v>
      </c>
      <c r="L405" s="344" t="e">
        <f t="shared" si="124"/>
        <v>#DIV/0!</v>
      </c>
      <c r="M405" s="344" t="e">
        <f t="shared" si="124"/>
        <v>#DIV/0!</v>
      </c>
      <c r="N405" s="344" t="e">
        <f t="shared" si="124"/>
        <v>#DIV/0!</v>
      </c>
      <c r="O405" s="344" t="e">
        <f t="shared" si="124"/>
        <v>#DIV/0!</v>
      </c>
      <c r="P405" s="345" t="e">
        <f t="shared" si="124"/>
        <v>#DIV/0!</v>
      </c>
      <c r="Q405" s="325" t="e">
        <f t="shared" si="114"/>
        <v>#DIV/0!</v>
      </c>
      <c r="R405" s="326" t="e">
        <f t="shared" si="115"/>
        <v>#DIV/0!</v>
      </c>
      <c r="S405" s="337" t="e">
        <f t="shared" si="111"/>
        <v>#DIV/0!</v>
      </c>
      <c r="T405" s="344" t="e">
        <f t="shared" si="111"/>
        <v>#DIV/0!</v>
      </c>
      <c r="U405" s="344" t="e">
        <f t="shared" si="111"/>
        <v>#DIV/0!</v>
      </c>
      <c r="V405" s="344" t="e">
        <f t="shared" si="111"/>
        <v>#DIV/0!</v>
      </c>
      <c r="W405" s="344" t="e">
        <f t="shared" si="111"/>
        <v>#DIV/0!</v>
      </c>
      <c r="X405" s="344" t="e">
        <f t="shared" si="111"/>
        <v>#DIV/0!</v>
      </c>
      <c r="Y405" s="344" t="e">
        <f t="shared" si="112"/>
        <v>#DIV/0!</v>
      </c>
      <c r="Z405" s="345" t="e">
        <f t="shared" si="111"/>
        <v>#DIV/0!</v>
      </c>
      <c r="AA405" s="327" t="e">
        <f t="shared" si="116"/>
        <v>#DIV/0!</v>
      </c>
      <c r="AB405" s="326" t="e">
        <f t="shared" si="117"/>
        <v>#DIV/0!</v>
      </c>
    </row>
    <row r="406" spans="1:28" ht="13.5" thickBot="1" x14ac:dyDescent="0.25">
      <c r="A406" s="213">
        <f>A$17</f>
        <v>0</v>
      </c>
      <c r="B406" s="325" t="e">
        <f t="shared" ref="B406:P406" si="125">B364+B378+B392</f>
        <v>#DIV/0!</v>
      </c>
      <c r="C406" s="344" t="e">
        <f t="shared" si="125"/>
        <v>#DIV/0!</v>
      </c>
      <c r="D406" s="344" t="e">
        <f t="shared" si="125"/>
        <v>#DIV/0!</v>
      </c>
      <c r="E406" s="344" t="e">
        <f t="shared" si="125"/>
        <v>#DIV/0!</v>
      </c>
      <c r="F406" s="344" t="e">
        <f t="shared" si="125"/>
        <v>#DIV/0!</v>
      </c>
      <c r="G406" s="344" t="e">
        <f t="shared" si="125"/>
        <v>#DIV/0!</v>
      </c>
      <c r="H406" s="344" t="e">
        <f t="shared" si="125"/>
        <v>#DIV/0!</v>
      </c>
      <c r="I406" s="344" t="e">
        <f t="shared" si="125"/>
        <v>#DIV/0!</v>
      </c>
      <c r="J406" s="344" t="e">
        <f t="shared" si="125"/>
        <v>#DIV/0!</v>
      </c>
      <c r="K406" s="344" t="e">
        <f t="shared" si="125"/>
        <v>#DIV/0!</v>
      </c>
      <c r="L406" s="344" t="e">
        <f t="shared" si="125"/>
        <v>#DIV/0!</v>
      </c>
      <c r="M406" s="344" t="e">
        <f t="shared" si="125"/>
        <v>#DIV/0!</v>
      </c>
      <c r="N406" s="344" t="e">
        <f t="shared" si="125"/>
        <v>#DIV/0!</v>
      </c>
      <c r="O406" s="344" t="e">
        <f t="shared" si="125"/>
        <v>#DIV/0!</v>
      </c>
      <c r="P406" s="345" t="e">
        <f t="shared" si="125"/>
        <v>#DIV/0!</v>
      </c>
      <c r="Q406" s="328" t="e">
        <f t="shared" si="114"/>
        <v>#DIV/0!</v>
      </c>
      <c r="R406" s="329" t="e">
        <f t="shared" si="115"/>
        <v>#DIV/0!</v>
      </c>
      <c r="S406" s="337" t="e">
        <f t="shared" si="111"/>
        <v>#DIV/0!</v>
      </c>
      <c r="T406" s="344" t="e">
        <f t="shared" si="111"/>
        <v>#DIV/0!</v>
      </c>
      <c r="U406" s="344" t="e">
        <f t="shared" si="111"/>
        <v>#DIV/0!</v>
      </c>
      <c r="V406" s="344" t="e">
        <f t="shared" si="111"/>
        <v>#DIV/0!</v>
      </c>
      <c r="W406" s="344" t="e">
        <f t="shared" si="111"/>
        <v>#DIV/0!</v>
      </c>
      <c r="X406" s="344" t="e">
        <f t="shared" si="111"/>
        <v>#DIV/0!</v>
      </c>
      <c r="Y406" s="344" t="e">
        <f t="shared" si="112"/>
        <v>#DIV/0!</v>
      </c>
      <c r="Z406" s="345" t="e">
        <f t="shared" si="111"/>
        <v>#DIV/0!</v>
      </c>
      <c r="AA406" s="330" t="e">
        <f t="shared" si="116"/>
        <v>#DIV/0!</v>
      </c>
      <c r="AB406" s="326" t="e">
        <f t="shared" si="117"/>
        <v>#DIV/0!</v>
      </c>
    </row>
    <row r="407" spans="1:28" s="252" customFormat="1" ht="16.5" thickBot="1" x14ac:dyDescent="0.3">
      <c r="A407" s="248" t="s">
        <v>164</v>
      </c>
      <c r="B407" s="331" t="e">
        <f t="shared" ref="B407:Q407" si="126">SUM(B397:B406)</f>
        <v>#DIV/0!</v>
      </c>
      <c r="C407" s="249" t="e">
        <f t="shared" si="126"/>
        <v>#DIV/0!</v>
      </c>
      <c r="D407" s="249" t="e">
        <f t="shared" si="126"/>
        <v>#DIV/0!</v>
      </c>
      <c r="E407" s="249" t="e">
        <f t="shared" si="126"/>
        <v>#DIV/0!</v>
      </c>
      <c r="F407" s="249" t="e">
        <f t="shared" si="126"/>
        <v>#DIV/0!</v>
      </c>
      <c r="G407" s="249" t="e">
        <f t="shared" si="126"/>
        <v>#DIV/0!</v>
      </c>
      <c r="H407" s="249" t="e">
        <f t="shared" si="126"/>
        <v>#DIV/0!</v>
      </c>
      <c r="I407" s="249" t="e">
        <f t="shared" si="126"/>
        <v>#DIV/0!</v>
      </c>
      <c r="J407" s="249" t="e">
        <f t="shared" si="126"/>
        <v>#DIV/0!</v>
      </c>
      <c r="K407" s="249" t="e">
        <f t="shared" si="126"/>
        <v>#DIV/0!</v>
      </c>
      <c r="L407" s="249" t="e">
        <f t="shared" si="126"/>
        <v>#DIV/0!</v>
      </c>
      <c r="M407" s="249" t="e">
        <f t="shared" si="126"/>
        <v>#DIV/0!</v>
      </c>
      <c r="N407" s="249" t="e">
        <f t="shared" si="126"/>
        <v>#DIV/0!</v>
      </c>
      <c r="O407" s="249" t="e">
        <f t="shared" si="126"/>
        <v>#DIV/0!</v>
      </c>
      <c r="P407" s="250" t="e">
        <f t="shared" si="126"/>
        <v>#DIV/0!</v>
      </c>
      <c r="Q407" s="331" t="e">
        <f t="shared" si="126"/>
        <v>#DIV/0!</v>
      </c>
      <c r="R407" s="332" t="e">
        <f t="shared" si="115"/>
        <v>#DIV/0!</v>
      </c>
      <c r="S407" s="333" t="e">
        <f t="shared" ref="S407:AA407" si="127">SUM(S397:S406)</f>
        <v>#DIV/0!</v>
      </c>
      <c r="T407" s="249" t="e">
        <f t="shared" si="127"/>
        <v>#DIV/0!</v>
      </c>
      <c r="U407" s="249" t="e">
        <f t="shared" si="127"/>
        <v>#DIV/0!</v>
      </c>
      <c r="V407" s="249" t="e">
        <f t="shared" si="127"/>
        <v>#DIV/0!</v>
      </c>
      <c r="W407" s="249" t="e">
        <f t="shared" si="127"/>
        <v>#DIV/0!</v>
      </c>
      <c r="X407" s="249" t="e">
        <f t="shared" si="127"/>
        <v>#DIV/0!</v>
      </c>
      <c r="Y407" s="249" t="e">
        <f>SUM(Y397:Y406)</f>
        <v>#DIV/0!</v>
      </c>
      <c r="Z407" s="250" t="e">
        <f t="shared" si="127"/>
        <v>#DIV/0!</v>
      </c>
      <c r="AA407" s="251" t="e">
        <f t="shared" si="127"/>
        <v>#DIV/0!</v>
      </c>
      <c r="AB407" s="332" t="e">
        <f>AA407/80</f>
        <v>#DIV/0!</v>
      </c>
    </row>
    <row r="408" spans="1:28" s="252" customFormat="1" ht="16.5" thickBot="1" x14ac:dyDescent="0.3">
      <c r="A408" s="248" t="s">
        <v>165</v>
      </c>
      <c r="B408" s="331" t="e">
        <f>B407</f>
        <v>#DIV/0!</v>
      </c>
      <c r="C408" s="249" t="e">
        <f>C407/(1+'Economic values'!$C$15)^1</f>
        <v>#DIV/0!</v>
      </c>
      <c r="D408" s="249" t="e">
        <f>D407/(1+'Economic values'!$C$15)^2</f>
        <v>#DIV/0!</v>
      </c>
      <c r="E408" s="249" t="e">
        <f>E407/(1+'Economic values'!$C$15)^3</f>
        <v>#DIV/0!</v>
      </c>
      <c r="F408" s="249" t="e">
        <f>F407/(1+'Economic values'!$C$15)^4</f>
        <v>#DIV/0!</v>
      </c>
      <c r="G408" s="249" t="e">
        <f>G407/(1+'Economic values'!$C$15)^5</f>
        <v>#DIV/0!</v>
      </c>
      <c r="H408" s="249" t="e">
        <f>H407/(1+'Economic values'!$C$15)^6</f>
        <v>#DIV/0!</v>
      </c>
      <c r="I408" s="249" t="e">
        <f>I407/(1+'Economic values'!$C$15)^7</f>
        <v>#DIV/0!</v>
      </c>
      <c r="J408" s="249" t="e">
        <f>J407/(1+'Economic values'!$C$15)^8</f>
        <v>#DIV/0!</v>
      </c>
      <c r="K408" s="249" t="e">
        <f>K407/(1+'Economic values'!$C$15)^9</f>
        <v>#DIV/0!</v>
      </c>
      <c r="L408" s="249" t="e">
        <f>L407/(1+'Economic values'!$C$15)^10</f>
        <v>#DIV/0!</v>
      </c>
      <c r="M408" s="249" t="e">
        <f>M407/(1+'Economic values'!$C$15)^11</f>
        <v>#DIV/0!</v>
      </c>
      <c r="N408" s="249" t="e">
        <f>N407/(1+'Economic values'!$C$15)^12</f>
        <v>#DIV/0!</v>
      </c>
      <c r="O408" s="249" t="e">
        <f>O407/(1+'Economic values'!$C$15)^13</f>
        <v>#DIV/0!</v>
      </c>
      <c r="P408" s="250" t="e">
        <f>P407/(1+'Economic values'!$C$15)^14</f>
        <v>#DIV/0!</v>
      </c>
      <c r="Q408" s="331" t="e">
        <f>SUM(Q398:Q407)</f>
        <v>#DIV/0!</v>
      </c>
      <c r="R408" s="332" t="e">
        <f t="shared" si="115"/>
        <v>#DIV/0!</v>
      </c>
      <c r="S408" s="333" t="e">
        <f>S407/(1+'Economic values'!$C$15)^14</f>
        <v>#DIV/0!</v>
      </c>
      <c r="T408" s="249" t="e">
        <f>T407/(1+'Economic values'!$C$15)^14</f>
        <v>#DIV/0!</v>
      </c>
      <c r="U408" s="249" t="e">
        <f>U407/(1+'Economic values'!$C$15)^14</f>
        <v>#DIV/0!</v>
      </c>
      <c r="V408" s="249" t="e">
        <f>V407/(1+'Economic values'!$C$15)^14</f>
        <v>#DIV/0!</v>
      </c>
      <c r="W408" s="249" t="e">
        <f>W407/(1+'Economic values'!$C$15)^14</f>
        <v>#DIV/0!</v>
      </c>
      <c r="X408" s="249" t="e">
        <f>X407/(1+'Economic values'!$C$15)^14</f>
        <v>#DIV/0!</v>
      </c>
      <c r="Y408" s="249" t="e">
        <f>Y407/(1+'Economic values'!$C$15)^14</f>
        <v>#DIV/0!</v>
      </c>
      <c r="Z408" s="250" t="e">
        <f>Z407/(1+'Economic values'!$C$15)^14</f>
        <v>#DIV/0!</v>
      </c>
      <c r="AA408" s="251" t="e">
        <f>AA407/(1+'Economic values'!$C$15)^14</f>
        <v>#DIV/0!</v>
      </c>
      <c r="AB408" s="332" t="e">
        <f>AA408/80</f>
        <v>#DIV/0!</v>
      </c>
    </row>
    <row r="409" spans="1:28" x14ac:dyDescent="0.2">
      <c r="A409" s="339"/>
      <c r="B409" s="254"/>
      <c r="C409" s="235"/>
      <c r="D409" s="235"/>
      <c r="E409" s="235"/>
      <c r="F409" s="235"/>
      <c r="G409" s="235"/>
      <c r="H409" s="235"/>
      <c r="I409" s="235"/>
      <c r="J409" s="235"/>
      <c r="K409" s="235"/>
      <c r="L409" s="235"/>
      <c r="M409" s="235"/>
      <c r="N409" s="235"/>
      <c r="O409" s="235"/>
      <c r="P409" s="236"/>
      <c r="Q409" s="254"/>
      <c r="R409" s="238"/>
      <c r="S409" s="234"/>
      <c r="T409" s="235"/>
      <c r="U409" s="235"/>
      <c r="V409" s="235"/>
      <c r="W409" s="235"/>
      <c r="X409" s="235"/>
      <c r="Y409" s="235"/>
      <c r="Z409" s="236"/>
      <c r="AA409" s="241"/>
      <c r="AB409" s="238"/>
    </row>
    <row r="410" spans="1:28" s="354" customFormat="1" ht="18.75" thickBot="1" x14ac:dyDescent="0.25">
      <c r="A410" s="346" t="s">
        <v>69</v>
      </c>
      <c r="B410" s="347"/>
      <c r="C410" s="348"/>
      <c r="D410" s="348"/>
      <c r="E410" s="348"/>
      <c r="F410" s="348"/>
      <c r="G410" s="348"/>
      <c r="H410" s="348"/>
      <c r="I410" s="348"/>
      <c r="J410" s="348"/>
      <c r="K410" s="348"/>
      <c r="L410" s="348"/>
      <c r="M410" s="348"/>
      <c r="N410" s="348"/>
      <c r="O410" s="348"/>
      <c r="P410" s="349"/>
      <c r="Q410" s="347"/>
      <c r="R410" s="350"/>
      <c r="S410" s="351"/>
      <c r="T410" s="348"/>
      <c r="U410" s="348"/>
      <c r="V410" s="348"/>
      <c r="W410" s="348"/>
      <c r="X410" s="348"/>
      <c r="Y410" s="348"/>
      <c r="Z410" s="349"/>
      <c r="AA410" s="352"/>
      <c r="AB410" s="353"/>
    </row>
    <row r="411" spans="1:28" s="354" customFormat="1" ht="16.5" thickBot="1" x14ac:dyDescent="0.25">
      <c r="A411" s="355" t="s">
        <v>57</v>
      </c>
      <c r="B411" s="228"/>
      <c r="C411" s="229"/>
      <c r="D411" s="229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30"/>
      <c r="Q411" s="356">
        <f>SUM(B411:P411)</f>
        <v>0</v>
      </c>
      <c r="R411" s="357">
        <f>Q411/15</f>
        <v>0</v>
      </c>
      <c r="S411" s="231"/>
      <c r="T411" s="229"/>
      <c r="U411" s="229"/>
      <c r="V411" s="229"/>
      <c r="W411" s="229"/>
      <c r="X411" s="229"/>
      <c r="Y411" s="229"/>
      <c r="Z411" s="230"/>
      <c r="AA411" s="358">
        <f>SUM(S411:Z411)</f>
        <v>0</v>
      </c>
      <c r="AB411" s="359">
        <f>AA411/80</f>
        <v>0</v>
      </c>
    </row>
    <row r="412" spans="1:28" s="354" customFormat="1" ht="16.5" customHeight="1" thickBot="1" x14ac:dyDescent="0.25">
      <c r="A412" s="355" t="s">
        <v>58</v>
      </c>
      <c r="B412" s="228"/>
      <c r="C412" s="229"/>
      <c r="D412" s="229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30"/>
      <c r="Q412" s="356">
        <f>SUM(B412:P412)</f>
        <v>0</v>
      </c>
      <c r="R412" s="357">
        <f>Q412/15</f>
        <v>0</v>
      </c>
      <c r="S412" s="231"/>
      <c r="T412" s="229"/>
      <c r="U412" s="229"/>
      <c r="V412" s="229"/>
      <c r="W412" s="229"/>
      <c r="X412" s="229"/>
      <c r="Y412" s="229"/>
      <c r="Z412" s="230"/>
      <c r="AA412" s="358">
        <f>SUM(S412:Z412)</f>
        <v>0</v>
      </c>
      <c r="AB412" s="359">
        <f>AA412/80</f>
        <v>0</v>
      </c>
    </row>
    <row r="413" spans="1:28" s="354" customFormat="1" ht="14.25" customHeight="1" thickBot="1" x14ac:dyDescent="0.25">
      <c r="A413" s="360" t="s">
        <v>39</v>
      </c>
      <c r="B413" s="347"/>
      <c r="C413" s="348"/>
      <c r="D413" s="348"/>
      <c r="E413" s="348"/>
      <c r="F413" s="348"/>
      <c r="G413" s="348"/>
      <c r="H413" s="348"/>
      <c r="I413" s="348"/>
      <c r="J413" s="348"/>
      <c r="K413" s="348"/>
      <c r="L413" s="348"/>
      <c r="M413" s="348"/>
      <c r="N413" s="348"/>
      <c r="O413" s="348"/>
      <c r="P413" s="349"/>
      <c r="Q413" s="347"/>
      <c r="R413" s="350"/>
      <c r="S413" s="351"/>
      <c r="T413" s="348"/>
      <c r="U413" s="348"/>
      <c r="V413" s="348"/>
      <c r="W413" s="348"/>
      <c r="X413" s="348"/>
      <c r="Y413" s="348"/>
      <c r="Z413" s="349"/>
      <c r="AA413" s="361"/>
      <c r="AB413" s="362"/>
    </row>
    <row r="414" spans="1:28" s="368" customFormat="1" ht="16.5" customHeight="1" thickBot="1" x14ac:dyDescent="0.25">
      <c r="A414" s="355" t="s">
        <v>56</v>
      </c>
      <c r="B414" s="363" t="e">
        <f t="shared" ref="B414:P414" si="128">B408/B411</f>
        <v>#DIV/0!</v>
      </c>
      <c r="C414" s="364" t="e">
        <f t="shared" si="128"/>
        <v>#DIV/0!</v>
      </c>
      <c r="D414" s="364" t="e">
        <f t="shared" si="128"/>
        <v>#DIV/0!</v>
      </c>
      <c r="E414" s="364" t="e">
        <f t="shared" si="128"/>
        <v>#DIV/0!</v>
      </c>
      <c r="F414" s="364" t="e">
        <f t="shared" si="128"/>
        <v>#DIV/0!</v>
      </c>
      <c r="G414" s="364" t="e">
        <f t="shared" si="128"/>
        <v>#DIV/0!</v>
      </c>
      <c r="H414" s="364" t="e">
        <f t="shared" si="128"/>
        <v>#DIV/0!</v>
      </c>
      <c r="I414" s="364" t="e">
        <f t="shared" si="128"/>
        <v>#DIV/0!</v>
      </c>
      <c r="J414" s="364" t="e">
        <f t="shared" si="128"/>
        <v>#DIV/0!</v>
      </c>
      <c r="K414" s="364" t="e">
        <f t="shared" si="128"/>
        <v>#DIV/0!</v>
      </c>
      <c r="L414" s="364" t="e">
        <f t="shared" si="128"/>
        <v>#DIV/0!</v>
      </c>
      <c r="M414" s="364" t="e">
        <f t="shared" si="128"/>
        <v>#DIV/0!</v>
      </c>
      <c r="N414" s="364" t="e">
        <f t="shared" si="128"/>
        <v>#DIV/0!</v>
      </c>
      <c r="O414" s="364" t="e">
        <f t="shared" si="128"/>
        <v>#DIV/0!</v>
      </c>
      <c r="P414" s="365" t="e">
        <f t="shared" si="128"/>
        <v>#DIV/0!</v>
      </c>
      <c r="Q414" s="356" t="e">
        <f>SUM(B414:P414)</f>
        <v>#DIV/0!</v>
      </c>
      <c r="R414" s="357" t="e">
        <f>Q414/15</f>
        <v>#DIV/0!</v>
      </c>
      <c r="S414" s="366" t="e">
        <f t="shared" ref="S414:Z414" si="129">S408/S411</f>
        <v>#DIV/0!</v>
      </c>
      <c r="T414" s="364" t="e">
        <f t="shared" si="129"/>
        <v>#DIV/0!</v>
      </c>
      <c r="U414" s="364" t="e">
        <f t="shared" si="129"/>
        <v>#DIV/0!</v>
      </c>
      <c r="V414" s="364" t="e">
        <f t="shared" si="129"/>
        <v>#DIV/0!</v>
      </c>
      <c r="W414" s="364" t="e">
        <f t="shared" si="129"/>
        <v>#DIV/0!</v>
      </c>
      <c r="X414" s="364" t="e">
        <f t="shared" si="129"/>
        <v>#DIV/0!</v>
      </c>
      <c r="Y414" s="364" t="e">
        <f>Y408/Y411</f>
        <v>#DIV/0!</v>
      </c>
      <c r="Z414" s="365" t="e">
        <f t="shared" si="129"/>
        <v>#DIV/0!</v>
      </c>
      <c r="AA414" s="245" t="e">
        <f>SUM(S414:Z414)</f>
        <v>#DIV/0!</v>
      </c>
      <c r="AB414" s="367" t="e">
        <f>AA414/15</f>
        <v>#DIV/0!</v>
      </c>
    </row>
    <row r="415" spans="1:28" s="354" customFormat="1" ht="16.5" thickBot="1" x14ac:dyDescent="0.25">
      <c r="A415" s="360" t="s">
        <v>40</v>
      </c>
      <c r="B415" s="347"/>
      <c r="C415" s="348"/>
      <c r="D415" s="348"/>
      <c r="E415" s="348"/>
      <c r="F415" s="348"/>
      <c r="G415" s="348"/>
      <c r="H415" s="348"/>
      <c r="I415" s="348"/>
      <c r="J415" s="348"/>
      <c r="K415" s="348"/>
      <c r="L415" s="348"/>
      <c r="M415" s="348"/>
      <c r="N415" s="348"/>
      <c r="O415" s="348"/>
      <c r="P415" s="349"/>
      <c r="Q415" s="347"/>
      <c r="R415" s="350"/>
      <c r="S415" s="351"/>
      <c r="T415" s="348"/>
      <c r="U415" s="348"/>
      <c r="V415" s="348"/>
      <c r="W415" s="348"/>
      <c r="X415" s="348"/>
      <c r="Y415" s="348"/>
      <c r="Z415" s="349"/>
      <c r="AA415" s="369"/>
      <c r="AB415" s="350"/>
    </row>
    <row r="416" spans="1:28" s="368" customFormat="1" ht="17.25" customHeight="1" thickBot="1" x14ac:dyDescent="0.25">
      <c r="A416" s="355" t="s">
        <v>56</v>
      </c>
      <c r="B416" s="363" t="e">
        <f t="shared" ref="B416:P416" si="130">B408/B412</f>
        <v>#DIV/0!</v>
      </c>
      <c r="C416" s="364" t="e">
        <f t="shared" si="130"/>
        <v>#DIV/0!</v>
      </c>
      <c r="D416" s="364" t="e">
        <f t="shared" si="130"/>
        <v>#DIV/0!</v>
      </c>
      <c r="E416" s="364" t="e">
        <f t="shared" si="130"/>
        <v>#DIV/0!</v>
      </c>
      <c r="F416" s="364" t="e">
        <f t="shared" si="130"/>
        <v>#DIV/0!</v>
      </c>
      <c r="G416" s="364" t="e">
        <f t="shared" si="130"/>
        <v>#DIV/0!</v>
      </c>
      <c r="H416" s="364" t="e">
        <f t="shared" si="130"/>
        <v>#DIV/0!</v>
      </c>
      <c r="I416" s="364" t="e">
        <f t="shared" si="130"/>
        <v>#DIV/0!</v>
      </c>
      <c r="J416" s="364" t="e">
        <f t="shared" si="130"/>
        <v>#DIV/0!</v>
      </c>
      <c r="K416" s="364" t="e">
        <f t="shared" si="130"/>
        <v>#DIV/0!</v>
      </c>
      <c r="L416" s="364" t="e">
        <f t="shared" si="130"/>
        <v>#DIV/0!</v>
      </c>
      <c r="M416" s="364" t="e">
        <f t="shared" si="130"/>
        <v>#DIV/0!</v>
      </c>
      <c r="N416" s="364" t="e">
        <f t="shared" si="130"/>
        <v>#DIV/0!</v>
      </c>
      <c r="O416" s="364" t="e">
        <f t="shared" si="130"/>
        <v>#DIV/0!</v>
      </c>
      <c r="P416" s="365" t="e">
        <f t="shared" si="130"/>
        <v>#DIV/0!</v>
      </c>
      <c r="Q416" s="356" t="e">
        <f>SUM(B416:P416)</f>
        <v>#DIV/0!</v>
      </c>
      <c r="R416" s="357" t="e">
        <f>Q416/15</f>
        <v>#DIV/0!</v>
      </c>
      <c r="S416" s="366" t="e">
        <f t="shared" ref="S416:Z416" si="131">S408/S412</f>
        <v>#DIV/0!</v>
      </c>
      <c r="T416" s="364" t="e">
        <f t="shared" si="131"/>
        <v>#DIV/0!</v>
      </c>
      <c r="U416" s="364" t="e">
        <f t="shared" si="131"/>
        <v>#DIV/0!</v>
      </c>
      <c r="V416" s="364" t="e">
        <f t="shared" si="131"/>
        <v>#DIV/0!</v>
      </c>
      <c r="W416" s="364" t="e">
        <f t="shared" si="131"/>
        <v>#DIV/0!</v>
      </c>
      <c r="X416" s="364" t="e">
        <f t="shared" si="131"/>
        <v>#DIV/0!</v>
      </c>
      <c r="Y416" s="364" t="e">
        <f>Y408/Y412</f>
        <v>#DIV/0!</v>
      </c>
      <c r="Z416" s="365" t="e">
        <f t="shared" si="131"/>
        <v>#DIV/0!</v>
      </c>
      <c r="AA416" s="245" t="e">
        <f>SUM(S416:Z416)</f>
        <v>#DIV/0!</v>
      </c>
      <c r="AB416" s="367" t="e">
        <f>AA416/15</f>
        <v>#DIV/0!</v>
      </c>
    </row>
    <row r="417" spans="1:28" x14ac:dyDescent="0.2">
      <c r="A417" s="339"/>
      <c r="B417" s="254"/>
      <c r="C417" s="235"/>
      <c r="D417" s="235"/>
      <c r="E417" s="235"/>
      <c r="F417" s="235"/>
      <c r="G417" s="235"/>
      <c r="H417" s="235"/>
      <c r="I417" s="235"/>
      <c r="J417" s="235"/>
      <c r="K417" s="235"/>
      <c r="L417" s="235"/>
      <c r="M417" s="235"/>
      <c r="N417" s="235"/>
      <c r="O417" s="235"/>
      <c r="P417" s="236"/>
      <c r="Q417" s="254"/>
      <c r="R417" s="238"/>
      <c r="S417" s="234"/>
      <c r="T417" s="235"/>
      <c r="U417" s="235"/>
      <c r="V417" s="235"/>
      <c r="W417" s="235"/>
      <c r="X417" s="235"/>
      <c r="Y417" s="235"/>
      <c r="Z417" s="236"/>
      <c r="AA417" s="241"/>
      <c r="AB417" s="335"/>
    </row>
    <row r="418" spans="1:28" ht="34.5" customHeight="1" x14ac:dyDescent="0.4">
      <c r="A418" s="239" t="s">
        <v>47</v>
      </c>
      <c r="B418" s="254"/>
      <c r="C418" s="235"/>
      <c r="D418" s="235"/>
      <c r="E418" s="235"/>
      <c r="F418" s="235"/>
      <c r="G418" s="235"/>
      <c r="H418" s="235"/>
      <c r="I418" s="235"/>
      <c r="J418" s="235"/>
      <c r="K418" s="235"/>
      <c r="L418" s="235"/>
      <c r="M418" s="235"/>
      <c r="N418" s="235"/>
      <c r="O418" s="235"/>
      <c r="P418" s="236"/>
      <c r="Q418" s="254"/>
      <c r="R418" s="238"/>
      <c r="S418" s="234"/>
      <c r="T418" s="235"/>
      <c r="U418" s="235"/>
      <c r="V418" s="235"/>
      <c r="W418" s="235"/>
      <c r="X418" s="235"/>
      <c r="Y418" s="235"/>
      <c r="Z418" s="236"/>
      <c r="AA418" s="242"/>
      <c r="AB418" s="238"/>
    </row>
    <row r="419" spans="1:28" ht="18.75" x14ac:dyDescent="0.3">
      <c r="A419" s="256" t="s">
        <v>38</v>
      </c>
      <c r="B419" s="254"/>
      <c r="C419" s="235"/>
      <c r="D419" s="235"/>
      <c r="E419" s="235"/>
      <c r="F419" s="235"/>
      <c r="G419" s="235"/>
      <c r="H419" s="235"/>
      <c r="I419" s="235"/>
      <c r="J419" s="235"/>
      <c r="K419" s="235"/>
      <c r="L419" s="235"/>
      <c r="M419" s="235"/>
      <c r="N419" s="235"/>
      <c r="O419" s="235"/>
      <c r="P419" s="236"/>
      <c r="Q419" s="254"/>
      <c r="R419" s="238"/>
      <c r="S419" s="234"/>
      <c r="T419" s="235"/>
      <c r="U419" s="235"/>
      <c r="V419" s="235"/>
      <c r="W419" s="235"/>
      <c r="X419" s="235"/>
      <c r="Y419" s="235"/>
      <c r="Z419" s="236"/>
      <c r="AA419" s="242"/>
      <c r="AB419" s="238"/>
    </row>
    <row r="420" spans="1:28" s="286" customFormat="1" ht="18" x14ac:dyDescent="0.25">
      <c r="A420" s="321" t="s">
        <v>10</v>
      </c>
      <c r="B420" s="281"/>
      <c r="C420" s="282"/>
      <c r="D420" s="282"/>
      <c r="E420" s="282"/>
      <c r="F420" s="282"/>
      <c r="G420" s="282"/>
      <c r="H420" s="282"/>
      <c r="I420" s="282"/>
      <c r="J420" s="282"/>
      <c r="K420" s="282"/>
      <c r="L420" s="282"/>
      <c r="M420" s="282"/>
      <c r="N420" s="282"/>
      <c r="O420" s="282"/>
      <c r="P420" s="283"/>
      <c r="Q420" s="281"/>
      <c r="R420" s="322"/>
      <c r="S420" s="323"/>
      <c r="T420" s="282"/>
      <c r="U420" s="282"/>
      <c r="V420" s="282"/>
      <c r="W420" s="282"/>
      <c r="X420" s="282"/>
      <c r="Y420" s="282"/>
      <c r="Z420" s="283"/>
      <c r="AA420" s="324"/>
      <c r="AB420" s="322"/>
    </row>
    <row r="421" spans="1:28" x14ac:dyDescent="0.2">
      <c r="A421" s="213">
        <f>A$8</f>
        <v>0</v>
      </c>
      <c r="B421" s="325">
        <f>B94*(B138*B162*(B278+B289+B300)+(B138*B162*B175*B188*(B314+B325)))</f>
        <v>0</v>
      </c>
      <c r="C421" s="325">
        <f t="shared" ref="C421:P421" si="132">C94*(C138*C162*(C278+C289+C300)+(C138*C162*C175*C188*(C314+C325)))</f>
        <v>0</v>
      </c>
      <c r="D421" s="325">
        <f t="shared" si="132"/>
        <v>0</v>
      </c>
      <c r="E421" s="325">
        <f t="shared" si="132"/>
        <v>0</v>
      </c>
      <c r="F421" s="325">
        <f t="shared" si="132"/>
        <v>0</v>
      </c>
      <c r="G421" s="325">
        <f t="shared" si="132"/>
        <v>0</v>
      </c>
      <c r="H421" s="325">
        <f t="shared" si="132"/>
        <v>0</v>
      </c>
      <c r="I421" s="325">
        <f t="shared" si="132"/>
        <v>0</v>
      </c>
      <c r="J421" s="325">
        <f t="shared" si="132"/>
        <v>0</v>
      </c>
      <c r="K421" s="325">
        <f t="shared" si="132"/>
        <v>0</v>
      </c>
      <c r="L421" s="325">
        <f t="shared" si="132"/>
        <v>0</v>
      </c>
      <c r="M421" s="325">
        <f t="shared" si="132"/>
        <v>0</v>
      </c>
      <c r="N421" s="325">
        <f t="shared" si="132"/>
        <v>0</v>
      </c>
      <c r="O421" s="325">
        <f t="shared" si="132"/>
        <v>0</v>
      </c>
      <c r="P421" s="325">
        <f t="shared" si="132"/>
        <v>0</v>
      </c>
      <c r="Q421" s="325">
        <f>SUM(B421:P421)</f>
        <v>0</v>
      </c>
      <c r="R421" s="326">
        <f>Q421/15</f>
        <v>0</v>
      </c>
      <c r="S421" s="325">
        <f t="shared" ref="S421:Z430" si="133">S94*(S138*S162*(S278+S289+S300)+(S138*S162*S175*S188*(S314+S325)))</f>
        <v>0</v>
      </c>
      <c r="T421" s="325">
        <f t="shared" si="133"/>
        <v>0</v>
      </c>
      <c r="U421" s="325">
        <f t="shared" si="133"/>
        <v>0</v>
      </c>
      <c r="V421" s="325">
        <f t="shared" si="133"/>
        <v>0</v>
      </c>
      <c r="W421" s="325">
        <f t="shared" si="133"/>
        <v>0</v>
      </c>
      <c r="X421" s="325">
        <f t="shared" si="133"/>
        <v>0</v>
      </c>
      <c r="Y421" s="325">
        <f t="shared" si="133"/>
        <v>0</v>
      </c>
      <c r="Z421" s="325">
        <f t="shared" si="133"/>
        <v>0</v>
      </c>
      <c r="AA421" s="327">
        <f>SUM(S421:Z421)</f>
        <v>0</v>
      </c>
      <c r="AB421" s="326">
        <f>AA421/80</f>
        <v>0</v>
      </c>
    </row>
    <row r="422" spans="1:28" x14ac:dyDescent="0.2">
      <c r="A422" s="213">
        <f>A$9</f>
        <v>0</v>
      </c>
      <c r="B422" s="325">
        <f t="shared" ref="B422:P430" si="134">B95*(B139*B163*(B279+B290+B301)+(B139*B163*B176*B189*(B315+B326)))</f>
        <v>0</v>
      </c>
      <c r="C422" s="325">
        <f t="shared" si="134"/>
        <v>0</v>
      </c>
      <c r="D422" s="325">
        <f t="shared" si="134"/>
        <v>0</v>
      </c>
      <c r="E422" s="325">
        <f t="shared" si="134"/>
        <v>0</v>
      </c>
      <c r="F422" s="325">
        <f t="shared" si="134"/>
        <v>0</v>
      </c>
      <c r="G422" s="325">
        <f t="shared" si="134"/>
        <v>0</v>
      </c>
      <c r="H422" s="325">
        <f t="shared" si="134"/>
        <v>0</v>
      </c>
      <c r="I422" s="325">
        <f t="shared" si="134"/>
        <v>0</v>
      </c>
      <c r="J422" s="325">
        <f t="shared" si="134"/>
        <v>0</v>
      </c>
      <c r="K422" s="325">
        <f t="shared" si="134"/>
        <v>0</v>
      </c>
      <c r="L422" s="325">
        <f t="shared" si="134"/>
        <v>0</v>
      </c>
      <c r="M422" s="325">
        <f t="shared" si="134"/>
        <v>0</v>
      </c>
      <c r="N422" s="325">
        <f t="shared" si="134"/>
        <v>0</v>
      </c>
      <c r="O422" s="325">
        <f t="shared" si="134"/>
        <v>0</v>
      </c>
      <c r="P422" s="325">
        <f t="shared" si="134"/>
        <v>0</v>
      </c>
      <c r="Q422" s="325">
        <f t="shared" ref="Q422:Q430" si="135">SUM(B422:P422)</f>
        <v>0</v>
      </c>
      <c r="R422" s="326">
        <f t="shared" ref="R422:R432" si="136">Q422/15</f>
        <v>0</v>
      </c>
      <c r="S422" s="325">
        <f t="shared" si="133"/>
        <v>0</v>
      </c>
      <c r="T422" s="325">
        <f t="shared" si="133"/>
        <v>0</v>
      </c>
      <c r="U422" s="325">
        <f t="shared" si="133"/>
        <v>0</v>
      </c>
      <c r="V422" s="325">
        <f t="shared" si="133"/>
        <v>0</v>
      </c>
      <c r="W422" s="325">
        <f t="shared" si="133"/>
        <v>0</v>
      </c>
      <c r="X422" s="325">
        <f t="shared" si="133"/>
        <v>0</v>
      </c>
      <c r="Y422" s="325">
        <f t="shared" si="133"/>
        <v>0</v>
      </c>
      <c r="Z422" s="325">
        <f t="shared" si="133"/>
        <v>0</v>
      </c>
      <c r="AA422" s="327">
        <f t="shared" ref="AA422:AA430" si="137">SUM(S422:Z422)</f>
        <v>0</v>
      </c>
      <c r="AB422" s="326">
        <f t="shared" ref="AB422:AB430" si="138">AA422/80</f>
        <v>0</v>
      </c>
    </row>
    <row r="423" spans="1:28" x14ac:dyDescent="0.2">
      <c r="A423" s="213">
        <f>A$10</f>
        <v>0</v>
      </c>
      <c r="B423" s="325">
        <f t="shared" si="134"/>
        <v>0</v>
      </c>
      <c r="C423" s="325">
        <f t="shared" si="134"/>
        <v>0</v>
      </c>
      <c r="D423" s="325">
        <f t="shared" si="134"/>
        <v>0</v>
      </c>
      <c r="E423" s="325">
        <f t="shared" si="134"/>
        <v>0</v>
      </c>
      <c r="F423" s="325">
        <f t="shared" si="134"/>
        <v>0</v>
      </c>
      <c r="G423" s="325">
        <f t="shared" si="134"/>
        <v>0</v>
      </c>
      <c r="H423" s="325">
        <f t="shared" si="134"/>
        <v>0</v>
      </c>
      <c r="I423" s="325">
        <f t="shared" si="134"/>
        <v>0</v>
      </c>
      <c r="J423" s="325">
        <f t="shared" si="134"/>
        <v>0</v>
      </c>
      <c r="K423" s="325">
        <f t="shared" si="134"/>
        <v>0</v>
      </c>
      <c r="L423" s="325">
        <f t="shared" si="134"/>
        <v>0</v>
      </c>
      <c r="M423" s="325">
        <f t="shared" si="134"/>
        <v>0</v>
      </c>
      <c r="N423" s="325">
        <f t="shared" si="134"/>
        <v>0</v>
      </c>
      <c r="O423" s="325">
        <f t="shared" si="134"/>
        <v>0</v>
      </c>
      <c r="P423" s="325">
        <f t="shared" si="134"/>
        <v>0</v>
      </c>
      <c r="Q423" s="325">
        <f t="shared" si="135"/>
        <v>0</v>
      </c>
      <c r="R423" s="326">
        <f t="shared" si="136"/>
        <v>0</v>
      </c>
      <c r="S423" s="325">
        <f t="shared" si="133"/>
        <v>0</v>
      </c>
      <c r="T423" s="325">
        <f t="shared" si="133"/>
        <v>0</v>
      </c>
      <c r="U423" s="325">
        <f t="shared" si="133"/>
        <v>0</v>
      </c>
      <c r="V423" s="325">
        <f t="shared" si="133"/>
        <v>0</v>
      </c>
      <c r="W423" s="325">
        <f t="shared" si="133"/>
        <v>0</v>
      </c>
      <c r="X423" s="325">
        <f t="shared" si="133"/>
        <v>0</v>
      </c>
      <c r="Y423" s="325">
        <f t="shared" si="133"/>
        <v>0</v>
      </c>
      <c r="Z423" s="325">
        <f t="shared" si="133"/>
        <v>0</v>
      </c>
      <c r="AA423" s="327">
        <f t="shared" si="137"/>
        <v>0</v>
      </c>
      <c r="AB423" s="326">
        <f t="shared" si="138"/>
        <v>0</v>
      </c>
    </row>
    <row r="424" spans="1:28" x14ac:dyDescent="0.2">
      <c r="A424" s="213">
        <f>A$11</f>
        <v>0</v>
      </c>
      <c r="B424" s="325">
        <f t="shared" si="134"/>
        <v>0</v>
      </c>
      <c r="C424" s="325">
        <f t="shared" si="134"/>
        <v>0</v>
      </c>
      <c r="D424" s="325">
        <f t="shared" si="134"/>
        <v>0</v>
      </c>
      <c r="E424" s="325">
        <f t="shared" si="134"/>
        <v>0</v>
      </c>
      <c r="F424" s="325">
        <f t="shared" si="134"/>
        <v>0</v>
      </c>
      <c r="G424" s="325">
        <f t="shared" si="134"/>
        <v>0</v>
      </c>
      <c r="H424" s="325">
        <f t="shared" si="134"/>
        <v>0</v>
      </c>
      <c r="I424" s="325">
        <f t="shared" si="134"/>
        <v>0</v>
      </c>
      <c r="J424" s="325">
        <f t="shared" si="134"/>
        <v>0</v>
      </c>
      <c r="K424" s="325">
        <f t="shared" si="134"/>
        <v>0</v>
      </c>
      <c r="L424" s="325">
        <f t="shared" si="134"/>
        <v>0</v>
      </c>
      <c r="M424" s="325">
        <f t="shared" si="134"/>
        <v>0</v>
      </c>
      <c r="N424" s="325">
        <f t="shared" si="134"/>
        <v>0</v>
      </c>
      <c r="O424" s="325">
        <f t="shared" si="134"/>
        <v>0</v>
      </c>
      <c r="P424" s="325">
        <f t="shared" si="134"/>
        <v>0</v>
      </c>
      <c r="Q424" s="325">
        <f t="shared" si="135"/>
        <v>0</v>
      </c>
      <c r="R424" s="326">
        <f t="shared" si="136"/>
        <v>0</v>
      </c>
      <c r="S424" s="325">
        <f t="shared" si="133"/>
        <v>0</v>
      </c>
      <c r="T424" s="325">
        <f t="shared" si="133"/>
        <v>0</v>
      </c>
      <c r="U424" s="325">
        <f t="shared" si="133"/>
        <v>0</v>
      </c>
      <c r="V424" s="325">
        <f t="shared" si="133"/>
        <v>0</v>
      </c>
      <c r="W424" s="325">
        <f t="shared" si="133"/>
        <v>0</v>
      </c>
      <c r="X424" s="325">
        <f t="shared" si="133"/>
        <v>0</v>
      </c>
      <c r="Y424" s="325">
        <f t="shared" si="133"/>
        <v>0</v>
      </c>
      <c r="Z424" s="325">
        <f t="shared" si="133"/>
        <v>0</v>
      </c>
      <c r="AA424" s="327">
        <f t="shared" si="137"/>
        <v>0</v>
      </c>
      <c r="AB424" s="326">
        <f t="shared" si="138"/>
        <v>0</v>
      </c>
    </row>
    <row r="425" spans="1:28" x14ac:dyDescent="0.2">
      <c r="A425" s="213">
        <f>A$12</f>
        <v>0</v>
      </c>
      <c r="B425" s="325">
        <f t="shared" si="134"/>
        <v>0</v>
      </c>
      <c r="C425" s="325">
        <f t="shared" si="134"/>
        <v>0</v>
      </c>
      <c r="D425" s="325">
        <f t="shared" si="134"/>
        <v>0</v>
      </c>
      <c r="E425" s="325">
        <f t="shared" si="134"/>
        <v>0</v>
      </c>
      <c r="F425" s="325">
        <f t="shared" si="134"/>
        <v>0</v>
      </c>
      <c r="G425" s="325">
        <f t="shared" si="134"/>
        <v>0</v>
      </c>
      <c r="H425" s="325">
        <f t="shared" si="134"/>
        <v>0</v>
      </c>
      <c r="I425" s="325">
        <f t="shared" si="134"/>
        <v>0</v>
      </c>
      <c r="J425" s="325">
        <f t="shared" si="134"/>
        <v>0</v>
      </c>
      <c r="K425" s="325">
        <f t="shared" si="134"/>
        <v>0</v>
      </c>
      <c r="L425" s="325">
        <f t="shared" si="134"/>
        <v>0</v>
      </c>
      <c r="M425" s="325">
        <f t="shared" si="134"/>
        <v>0</v>
      </c>
      <c r="N425" s="325">
        <f t="shared" si="134"/>
        <v>0</v>
      </c>
      <c r="O425" s="325">
        <f t="shared" si="134"/>
        <v>0</v>
      </c>
      <c r="P425" s="325">
        <f t="shared" si="134"/>
        <v>0</v>
      </c>
      <c r="Q425" s="325">
        <f t="shared" si="135"/>
        <v>0</v>
      </c>
      <c r="R425" s="326">
        <f t="shared" si="136"/>
        <v>0</v>
      </c>
      <c r="S425" s="325">
        <f t="shared" si="133"/>
        <v>0</v>
      </c>
      <c r="T425" s="325">
        <f t="shared" si="133"/>
        <v>0</v>
      </c>
      <c r="U425" s="325">
        <f t="shared" si="133"/>
        <v>0</v>
      </c>
      <c r="V425" s="325">
        <f t="shared" si="133"/>
        <v>0</v>
      </c>
      <c r="W425" s="325">
        <f t="shared" si="133"/>
        <v>0</v>
      </c>
      <c r="X425" s="325">
        <f t="shared" si="133"/>
        <v>0</v>
      </c>
      <c r="Y425" s="325">
        <f t="shared" si="133"/>
        <v>0</v>
      </c>
      <c r="Z425" s="325">
        <f t="shared" si="133"/>
        <v>0</v>
      </c>
      <c r="AA425" s="327">
        <f t="shared" si="137"/>
        <v>0</v>
      </c>
      <c r="AB425" s="326">
        <f t="shared" si="138"/>
        <v>0</v>
      </c>
    </row>
    <row r="426" spans="1:28" x14ac:dyDescent="0.2">
      <c r="A426" s="213">
        <f>A$13</f>
        <v>0</v>
      </c>
      <c r="B426" s="325">
        <f t="shared" si="134"/>
        <v>0</v>
      </c>
      <c r="C426" s="325">
        <f t="shared" si="134"/>
        <v>0</v>
      </c>
      <c r="D426" s="325">
        <f t="shared" si="134"/>
        <v>0</v>
      </c>
      <c r="E426" s="325">
        <f t="shared" si="134"/>
        <v>0</v>
      </c>
      <c r="F426" s="325">
        <f t="shared" si="134"/>
        <v>0</v>
      </c>
      <c r="G426" s="325">
        <f t="shared" si="134"/>
        <v>0</v>
      </c>
      <c r="H426" s="325">
        <f t="shared" si="134"/>
        <v>0</v>
      </c>
      <c r="I426" s="325">
        <f t="shared" si="134"/>
        <v>0</v>
      </c>
      <c r="J426" s="325">
        <f t="shared" si="134"/>
        <v>0</v>
      </c>
      <c r="K426" s="325">
        <f t="shared" si="134"/>
        <v>0</v>
      </c>
      <c r="L426" s="325">
        <f t="shared" si="134"/>
        <v>0</v>
      </c>
      <c r="M426" s="325">
        <f t="shared" si="134"/>
        <v>0</v>
      </c>
      <c r="N426" s="325">
        <f t="shared" si="134"/>
        <v>0</v>
      </c>
      <c r="O426" s="325">
        <f t="shared" si="134"/>
        <v>0</v>
      </c>
      <c r="P426" s="325">
        <f t="shared" si="134"/>
        <v>0</v>
      </c>
      <c r="Q426" s="325">
        <f t="shared" si="135"/>
        <v>0</v>
      </c>
      <c r="R426" s="326">
        <f t="shared" si="136"/>
        <v>0</v>
      </c>
      <c r="S426" s="325">
        <f t="shared" si="133"/>
        <v>0</v>
      </c>
      <c r="T426" s="325">
        <f t="shared" si="133"/>
        <v>0</v>
      </c>
      <c r="U426" s="325">
        <f t="shared" si="133"/>
        <v>0</v>
      </c>
      <c r="V426" s="325">
        <f t="shared" si="133"/>
        <v>0</v>
      </c>
      <c r="W426" s="325">
        <f t="shared" si="133"/>
        <v>0</v>
      </c>
      <c r="X426" s="325">
        <f t="shared" si="133"/>
        <v>0</v>
      </c>
      <c r="Y426" s="325">
        <f t="shared" si="133"/>
        <v>0</v>
      </c>
      <c r="Z426" s="325">
        <f t="shared" si="133"/>
        <v>0</v>
      </c>
      <c r="AA426" s="327">
        <f t="shared" si="137"/>
        <v>0</v>
      </c>
      <c r="AB426" s="326">
        <f t="shared" si="138"/>
        <v>0</v>
      </c>
    </row>
    <row r="427" spans="1:28" x14ac:dyDescent="0.2">
      <c r="A427" s="213">
        <f>A$14</f>
        <v>0</v>
      </c>
      <c r="B427" s="325">
        <f t="shared" si="134"/>
        <v>0</v>
      </c>
      <c r="C427" s="325">
        <f t="shared" si="134"/>
        <v>0</v>
      </c>
      <c r="D427" s="325">
        <f t="shared" si="134"/>
        <v>0</v>
      </c>
      <c r="E427" s="325">
        <f t="shared" si="134"/>
        <v>0</v>
      </c>
      <c r="F427" s="325">
        <f t="shared" si="134"/>
        <v>0</v>
      </c>
      <c r="G427" s="325">
        <f t="shared" si="134"/>
        <v>0</v>
      </c>
      <c r="H427" s="325">
        <f t="shared" si="134"/>
        <v>0</v>
      </c>
      <c r="I427" s="325">
        <f t="shared" si="134"/>
        <v>0</v>
      </c>
      <c r="J427" s="325">
        <f t="shared" si="134"/>
        <v>0</v>
      </c>
      <c r="K427" s="325">
        <f t="shared" si="134"/>
        <v>0</v>
      </c>
      <c r="L427" s="325">
        <f t="shared" si="134"/>
        <v>0</v>
      </c>
      <c r="M427" s="325">
        <f t="shared" si="134"/>
        <v>0</v>
      </c>
      <c r="N427" s="325">
        <f t="shared" si="134"/>
        <v>0</v>
      </c>
      <c r="O427" s="325">
        <f t="shared" si="134"/>
        <v>0</v>
      </c>
      <c r="P427" s="325">
        <f t="shared" si="134"/>
        <v>0</v>
      </c>
      <c r="Q427" s="325">
        <f t="shared" si="135"/>
        <v>0</v>
      </c>
      <c r="R427" s="326">
        <f t="shared" si="136"/>
        <v>0</v>
      </c>
      <c r="S427" s="325">
        <f t="shared" si="133"/>
        <v>0</v>
      </c>
      <c r="T427" s="325">
        <f t="shared" si="133"/>
        <v>0</v>
      </c>
      <c r="U427" s="325">
        <f t="shared" si="133"/>
        <v>0</v>
      </c>
      <c r="V427" s="325">
        <f t="shared" si="133"/>
        <v>0</v>
      </c>
      <c r="W427" s="325">
        <f t="shared" si="133"/>
        <v>0</v>
      </c>
      <c r="X427" s="325">
        <f t="shared" si="133"/>
        <v>0</v>
      </c>
      <c r="Y427" s="325">
        <f t="shared" si="133"/>
        <v>0</v>
      </c>
      <c r="Z427" s="325">
        <f t="shared" si="133"/>
        <v>0</v>
      </c>
      <c r="AA427" s="327">
        <f t="shared" si="137"/>
        <v>0</v>
      </c>
      <c r="AB427" s="326">
        <f t="shared" si="138"/>
        <v>0</v>
      </c>
    </row>
    <row r="428" spans="1:28" x14ac:dyDescent="0.2">
      <c r="A428" s="213">
        <f>A$15</f>
        <v>0</v>
      </c>
      <c r="B428" s="325">
        <f t="shared" si="134"/>
        <v>0</v>
      </c>
      <c r="C428" s="325">
        <f t="shared" si="134"/>
        <v>0</v>
      </c>
      <c r="D428" s="325">
        <f t="shared" si="134"/>
        <v>0</v>
      </c>
      <c r="E428" s="325">
        <f t="shared" si="134"/>
        <v>0</v>
      </c>
      <c r="F428" s="325">
        <f t="shared" si="134"/>
        <v>0</v>
      </c>
      <c r="G428" s="325">
        <f t="shared" si="134"/>
        <v>0</v>
      </c>
      <c r="H428" s="325">
        <f t="shared" si="134"/>
        <v>0</v>
      </c>
      <c r="I428" s="325">
        <f t="shared" si="134"/>
        <v>0</v>
      </c>
      <c r="J428" s="325">
        <f t="shared" si="134"/>
        <v>0</v>
      </c>
      <c r="K428" s="325">
        <f t="shared" si="134"/>
        <v>0</v>
      </c>
      <c r="L428" s="325">
        <f t="shared" si="134"/>
        <v>0</v>
      </c>
      <c r="M428" s="325">
        <f t="shared" si="134"/>
        <v>0</v>
      </c>
      <c r="N428" s="325">
        <f t="shared" si="134"/>
        <v>0</v>
      </c>
      <c r="O428" s="325">
        <f t="shared" si="134"/>
        <v>0</v>
      </c>
      <c r="P428" s="325">
        <f t="shared" si="134"/>
        <v>0</v>
      </c>
      <c r="Q428" s="325">
        <f t="shared" si="135"/>
        <v>0</v>
      </c>
      <c r="R428" s="326">
        <f t="shared" si="136"/>
        <v>0</v>
      </c>
      <c r="S428" s="325">
        <f t="shared" si="133"/>
        <v>0</v>
      </c>
      <c r="T428" s="325">
        <f t="shared" si="133"/>
        <v>0</v>
      </c>
      <c r="U428" s="325">
        <f t="shared" si="133"/>
        <v>0</v>
      </c>
      <c r="V428" s="325">
        <f t="shared" si="133"/>
        <v>0</v>
      </c>
      <c r="W428" s="325">
        <f t="shared" si="133"/>
        <v>0</v>
      </c>
      <c r="X428" s="325">
        <f t="shared" si="133"/>
        <v>0</v>
      </c>
      <c r="Y428" s="325">
        <f t="shared" si="133"/>
        <v>0</v>
      </c>
      <c r="Z428" s="325">
        <f t="shared" si="133"/>
        <v>0</v>
      </c>
      <c r="AA428" s="327">
        <f t="shared" si="137"/>
        <v>0</v>
      </c>
      <c r="AB428" s="326">
        <f t="shared" si="138"/>
        <v>0</v>
      </c>
    </row>
    <row r="429" spans="1:28" x14ac:dyDescent="0.2">
      <c r="A429" s="213">
        <f>A$16</f>
        <v>0</v>
      </c>
      <c r="B429" s="325">
        <f t="shared" si="134"/>
        <v>0</v>
      </c>
      <c r="C429" s="325">
        <f t="shared" si="134"/>
        <v>0</v>
      </c>
      <c r="D429" s="325">
        <f t="shared" si="134"/>
        <v>0</v>
      </c>
      <c r="E429" s="325">
        <f t="shared" si="134"/>
        <v>0</v>
      </c>
      <c r="F429" s="325">
        <f t="shared" si="134"/>
        <v>0</v>
      </c>
      <c r="G429" s="325">
        <f t="shared" si="134"/>
        <v>0</v>
      </c>
      <c r="H429" s="325">
        <f t="shared" si="134"/>
        <v>0</v>
      </c>
      <c r="I429" s="325">
        <f t="shared" si="134"/>
        <v>0</v>
      </c>
      <c r="J429" s="325">
        <f t="shared" si="134"/>
        <v>0</v>
      </c>
      <c r="K429" s="325">
        <f t="shared" si="134"/>
        <v>0</v>
      </c>
      <c r="L429" s="325">
        <f t="shared" si="134"/>
        <v>0</v>
      </c>
      <c r="M429" s="325">
        <f t="shared" si="134"/>
        <v>0</v>
      </c>
      <c r="N429" s="325">
        <f t="shared" si="134"/>
        <v>0</v>
      </c>
      <c r="O429" s="325">
        <f t="shared" si="134"/>
        <v>0</v>
      </c>
      <c r="P429" s="325">
        <f t="shared" si="134"/>
        <v>0</v>
      </c>
      <c r="Q429" s="325">
        <f t="shared" si="135"/>
        <v>0</v>
      </c>
      <c r="R429" s="326">
        <f t="shared" si="136"/>
        <v>0</v>
      </c>
      <c r="S429" s="325">
        <f t="shared" si="133"/>
        <v>0</v>
      </c>
      <c r="T429" s="325">
        <f t="shared" si="133"/>
        <v>0</v>
      </c>
      <c r="U429" s="325">
        <f t="shared" si="133"/>
        <v>0</v>
      </c>
      <c r="V429" s="325">
        <f t="shared" si="133"/>
        <v>0</v>
      </c>
      <c r="W429" s="325">
        <f t="shared" si="133"/>
        <v>0</v>
      </c>
      <c r="X429" s="325">
        <f t="shared" si="133"/>
        <v>0</v>
      </c>
      <c r="Y429" s="325">
        <f t="shared" si="133"/>
        <v>0</v>
      </c>
      <c r="Z429" s="325">
        <f t="shared" si="133"/>
        <v>0</v>
      </c>
      <c r="AA429" s="327">
        <f t="shared" si="137"/>
        <v>0</v>
      </c>
      <c r="AB429" s="326">
        <f t="shared" si="138"/>
        <v>0</v>
      </c>
    </row>
    <row r="430" spans="1:28" ht="13.5" thickBot="1" x14ac:dyDescent="0.25">
      <c r="A430" s="213">
        <f>A$17</f>
        <v>0</v>
      </c>
      <c r="B430" s="325">
        <f t="shared" si="134"/>
        <v>0</v>
      </c>
      <c r="C430" s="325">
        <f t="shared" si="134"/>
        <v>0</v>
      </c>
      <c r="D430" s="325">
        <f t="shared" si="134"/>
        <v>0</v>
      </c>
      <c r="E430" s="325">
        <f t="shared" si="134"/>
        <v>0</v>
      </c>
      <c r="F430" s="325">
        <f t="shared" si="134"/>
        <v>0</v>
      </c>
      <c r="G430" s="325">
        <f t="shared" si="134"/>
        <v>0</v>
      </c>
      <c r="H430" s="325">
        <f t="shared" si="134"/>
        <v>0</v>
      </c>
      <c r="I430" s="325">
        <f t="shared" si="134"/>
        <v>0</v>
      </c>
      <c r="J430" s="325">
        <f t="shared" si="134"/>
        <v>0</v>
      </c>
      <c r="K430" s="325">
        <f t="shared" si="134"/>
        <v>0</v>
      </c>
      <c r="L430" s="325">
        <f t="shared" si="134"/>
        <v>0</v>
      </c>
      <c r="M430" s="325">
        <f t="shared" si="134"/>
        <v>0</v>
      </c>
      <c r="N430" s="325">
        <f t="shared" si="134"/>
        <v>0</v>
      </c>
      <c r="O430" s="325">
        <f t="shared" si="134"/>
        <v>0</v>
      </c>
      <c r="P430" s="325">
        <f t="shared" si="134"/>
        <v>0</v>
      </c>
      <c r="Q430" s="328">
        <f t="shared" si="135"/>
        <v>0</v>
      </c>
      <c r="R430" s="329">
        <f t="shared" si="136"/>
        <v>0</v>
      </c>
      <c r="S430" s="325">
        <f t="shared" si="133"/>
        <v>0</v>
      </c>
      <c r="T430" s="325">
        <f t="shared" si="133"/>
        <v>0</v>
      </c>
      <c r="U430" s="325">
        <f t="shared" si="133"/>
        <v>0</v>
      </c>
      <c r="V430" s="325">
        <f t="shared" si="133"/>
        <v>0</v>
      </c>
      <c r="W430" s="325">
        <f t="shared" si="133"/>
        <v>0</v>
      </c>
      <c r="X430" s="325">
        <f t="shared" si="133"/>
        <v>0</v>
      </c>
      <c r="Y430" s="325">
        <f t="shared" si="133"/>
        <v>0</v>
      </c>
      <c r="Z430" s="325">
        <f t="shared" si="133"/>
        <v>0</v>
      </c>
      <c r="AA430" s="330">
        <f t="shared" si="137"/>
        <v>0</v>
      </c>
      <c r="AB430" s="326">
        <f t="shared" si="138"/>
        <v>0</v>
      </c>
    </row>
    <row r="431" spans="1:28" s="252" customFormat="1" ht="16.5" thickBot="1" x14ac:dyDescent="0.3">
      <c r="A431" s="248" t="s">
        <v>164</v>
      </c>
      <c r="B431" s="331">
        <f t="shared" ref="B431:Q431" si="139">SUM(B421:B430)</f>
        <v>0</v>
      </c>
      <c r="C431" s="249">
        <f t="shared" si="139"/>
        <v>0</v>
      </c>
      <c r="D431" s="249">
        <f t="shared" si="139"/>
        <v>0</v>
      </c>
      <c r="E431" s="249">
        <f t="shared" si="139"/>
        <v>0</v>
      </c>
      <c r="F431" s="249">
        <f t="shared" si="139"/>
        <v>0</v>
      </c>
      <c r="G431" s="249">
        <f t="shared" si="139"/>
        <v>0</v>
      </c>
      <c r="H431" s="249">
        <f t="shared" si="139"/>
        <v>0</v>
      </c>
      <c r="I431" s="249">
        <f t="shared" si="139"/>
        <v>0</v>
      </c>
      <c r="J431" s="249">
        <f t="shared" si="139"/>
        <v>0</v>
      </c>
      <c r="K431" s="249">
        <f t="shared" si="139"/>
        <v>0</v>
      </c>
      <c r="L431" s="249">
        <f t="shared" si="139"/>
        <v>0</v>
      </c>
      <c r="M431" s="249">
        <f t="shared" si="139"/>
        <v>0</v>
      </c>
      <c r="N431" s="249">
        <f t="shared" si="139"/>
        <v>0</v>
      </c>
      <c r="O431" s="249">
        <f t="shared" si="139"/>
        <v>0</v>
      </c>
      <c r="P431" s="250">
        <f t="shared" si="139"/>
        <v>0</v>
      </c>
      <c r="Q431" s="331">
        <f t="shared" si="139"/>
        <v>0</v>
      </c>
      <c r="R431" s="332">
        <f t="shared" si="136"/>
        <v>0</v>
      </c>
      <c r="S431" s="333">
        <f t="shared" ref="S431:AA431" si="140">SUM(S421:S430)</f>
        <v>0</v>
      </c>
      <c r="T431" s="249">
        <f t="shared" si="140"/>
        <v>0</v>
      </c>
      <c r="U431" s="249">
        <f t="shared" si="140"/>
        <v>0</v>
      </c>
      <c r="V431" s="249">
        <f t="shared" si="140"/>
        <v>0</v>
      </c>
      <c r="W431" s="249">
        <f t="shared" si="140"/>
        <v>0</v>
      </c>
      <c r="X431" s="249">
        <f t="shared" si="140"/>
        <v>0</v>
      </c>
      <c r="Y431" s="249">
        <f>SUM(Y421:Y430)</f>
        <v>0</v>
      </c>
      <c r="Z431" s="250">
        <f t="shared" si="140"/>
        <v>0</v>
      </c>
      <c r="AA431" s="251">
        <f t="shared" si="140"/>
        <v>0</v>
      </c>
      <c r="AB431" s="332">
        <f>AA431/80</f>
        <v>0</v>
      </c>
    </row>
    <row r="432" spans="1:28" s="252" customFormat="1" ht="16.5" thickBot="1" x14ac:dyDescent="0.3">
      <c r="A432" s="248" t="s">
        <v>165</v>
      </c>
      <c r="B432" s="331">
        <f>B431</f>
        <v>0</v>
      </c>
      <c r="C432" s="249">
        <f>C431/(1+'Economic values'!$C$15)^1</f>
        <v>0</v>
      </c>
      <c r="D432" s="249">
        <f>D431/(1+'Economic values'!$C$15)^2</f>
        <v>0</v>
      </c>
      <c r="E432" s="249">
        <f>E431/(1+'Economic values'!$C$15)^3</f>
        <v>0</v>
      </c>
      <c r="F432" s="249">
        <f>F431/(1+'Economic values'!$C$15)^4</f>
        <v>0</v>
      </c>
      <c r="G432" s="249">
        <f>G431/(1+'Economic values'!$C$15)^5</f>
        <v>0</v>
      </c>
      <c r="H432" s="249">
        <f>H431/(1+'Economic values'!$C$15)^6</f>
        <v>0</v>
      </c>
      <c r="I432" s="249">
        <f>I431/(1+'Economic values'!$C$15)^7</f>
        <v>0</v>
      </c>
      <c r="J432" s="249">
        <f>J431/(1+'Economic values'!$C$15)^8</f>
        <v>0</v>
      </c>
      <c r="K432" s="249">
        <f>K431/(1+'Economic values'!$C$15)^9</f>
        <v>0</v>
      </c>
      <c r="L432" s="249">
        <f>L431/(1+'Economic values'!$C$15)^10</f>
        <v>0</v>
      </c>
      <c r="M432" s="249">
        <f>M431/(1+'Economic values'!$C$15)^11</f>
        <v>0</v>
      </c>
      <c r="N432" s="249">
        <f>N431/(1+'Economic values'!$C$15)^12</f>
        <v>0</v>
      </c>
      <c r="O432" s="249">
        <f>O431/(1+'Economic values'!$C$15)^13</f>
        <v>0</v>
      </c>
      <c r="P432" s="250">
        <f>P431/(1+'Economic values'!$C$15)^14</f>
        <v>0</v>
      </c>
      <c r="Q432" s="331">
        <f>SUM(Q422:Q431)</f>
        <v>0</v>
      </c>
      <c r="R432" s="332">
        <f t="shared" si="136"/>
        <v>0</v>
      </c>
      <c r="S432" s="333">
        <f>S431/(1+'Economic values'!$C$15)^14</f>
        <v>0</v>
      </c>
      <c r="T432" s="249">
        <f>T431/(1+'Economic values'!$C$15)^14</f>
        <v>0</v>
      </c>
      <c r="U432" s="249">
        <f>U431/(1+'Economic values'!$C$15)^14</f>
        <v>0</v>
      </c>
      <c r="V432" s="249">
        <f>V431/(1+'Economic values'!$C$15)^14</f>
        <v>0</v>
      </c>
      <c r="W432" s="249">
        <f>W431/(1+'Economic values'!$C$15)^14</f>
        <v>0</v>
      </c>
      <c r="X432" s="249">
        <f>X431/(1+'Economic values'!$C$15)^14</f>
        <v>0</v>
      </c>
      <c r="Y432" s="249">
        <f>Y431/(1+'Economic values'!$C$15)^14</f>
        <v>0</v>
      </c>
      <c r="Z432" s="250">
        <f>Z431/(1+'Economic values'!$C$15)^14</f>
        <v>0</v>
      </c>
      <c r="AA432" s="251">
        <f>AA431/(1+'Economic values'!$C$15)^14</f>
        <v>0</v>
      </c>
      <c r="AB432" s="332">
        <f>AA432/80</f>
        <v>0</v>
      </c>
    </row>
    <row r="433" spans="1:28" x14ac:dyDescent="0.2">
      <c r="A433" s="257"/>
      <c r="B433" s="254"/>
      <c r="C433" s="235"/>
      <c r="D433" s="235"/>
      <c r="E433" s="235"/>
      <c r="F433" s="235"/>
      <c r="G433" s="235"/>
      <c r="H433" s="235"/>
      <c r="I433" s="235"/>
      <c r="J433" s="235"/>
      <c r="K433" s="235"/>
      <c r="L433" s="235"/>
      <c r="M433" s="235"/>
      <c r="N433" s="235"/>
      <c r="O433" s="235"/>
      <c r="P433" s="236"/>
      <c r="Q433" s="254"/>
      <c r="R433" s="238"/>
      <c r="S433" s="234"/>
      <c r="T433" s="235"/>
      <c r="U433" s="235"/>
      <c r="V433" s="235"/>
      <c r="W433" s="235"/>
      <c r="X433" s="235"/>
      <c r="Y433" s="235"/>
      <c r="Z433" s="236"/>
      <c r="AA433" s="241"/>
      <c r="AB433" s="238"/>
    </row>
    <row r="434" spans="1:28" s="286" customFormat="1" ht="18" x14ac:dyDescent="0.25">
      <c r="A434" s="321" t="s">
        <v>11</v>
      </c>
      <c r="B434" s="281"/>
      <c r="C434" s="282"/>
      <c r="D434" s="282"/>
      <c r="E434" s="282"/>
      <c r="F434" s="282"/>
      <c r="G434" s="282"/>
      <c r="H434" s="282"/>
      <c r="I434" s="282"/>
      <c r="J434" s="282"/>
      <c r="K434" s="282"/>
      <c r="L434" s="282"/>
      <c r="M434" s="282"/>
      <c r="N434" s="282"/>
      <c r="O434" s="282"/>
      <c r="P434" s="283"/>
      <c r="Q434" s="281"/>
      <c r="R434" s="322"/>
      <c r="S434" s="323"/>
      <c r="T434" s="282"/>
      <c r="U434" s="282"/>
      <c r="V434" s="282"/>
      <c r="W434" s="282"/>
      <c r="X434" s="282"/>
      <c r="Y434" s="282"/>
      <c r="Z434" s="283"/>
      <c r="AA434" s="324"/>
      <c r="AB434" s="322"/>
    </row>
    <row r="435" spans="1:28" x14ac:dyDescent="0.2">
      <c r="A435" s="213">
        <f>A$8</f>
        <v>0</v>
      </c>
      <c r="B435" s="325" t="e">
        <f t="shared" ref="B435:B444" si="141">B94*B202*B$343</f>
        <v>#DIV/0!</v>
      </c>
      <c r="C435" s="337" t="e">
        <f t="shared" ref="C435:P435" si="142">C94*C202*C$343</f>
        <v>#DIV/0!</v>
      </c>
      <c r="D435" s="337" t="e">
        <f t="shared" si="142"/>
        <v>#DIV/0!</v>
      </c>
      <c r="E435" s="337" t="e">
        <f t="shared" si="142"/>
        <v>#DIV/0!</v>
      </c>
      <c r="F435" s="337" t="e">
        <f t="shared" si="142"/>
        <v>#DIV/0!</v>
      </c>
      <c r="G435" s="337" t="e">
        <f t="shared" si="142"/>
        <v>#DIV/0!</v>
      </c>
      <c r="H435" s="337" t="e">
        <f t="shared" si="142"/>
        <v>#DIV/0!</v>
      </c>
      <c r="I435" s="337" t="e">
        <f t="shared" si="142"/>
        <v>#DIV/0!</v>
      </c>
      <c r="J435" s="337" t="e">
        <f t="shared" si="142"/>
        <v>#DIV/0!</v>
      </c>
      <c r="K435" s="337" t="e">
        <f t="shared" si="142"/>
        <v>#DIV/0!</v>
      </c>
      <c r="L435" s="337" t="e">
        <f t="shared" si="142"/>
        <v>#DIV/0!</v>
      </c>
      <c r="M435" s="337" t="e">
        <f t="shared" si="142"/>
        <v>#DIV/0!</v>
      </c>
      <c r="N435" s="337" t="e">
        <f t="shared" si="142"/>
        <v>#DIV/0!</v>
      </c>
      <c r="O435" s="337" t="e">
        <f t="shared" si="142"/>
        <v>#DIV/0!</v>
      </c>
      <c r="P435" s="338" t="e">
        <f t="shared" si="142"/>
        <v>#DIV/0!</v>
      </c>
      <c r="Q435" s="325" t="e">
        <f>SUM(B435:P435)</f>
        <v>#DIV/0!</v>
      </c>
      <c r="R435" s="326" t="e">
        <f>Q435/15</f>
        <v>#DIV/0!</v>
      </c>
      <c r="S435" s="337" t="e">
        <f t="shared" ref="S435:Z444" si="143">S94*S202*S$343</f>
        <v>#DIV/0!</v>
      </c>
      <c r="T435" s="337" t="e">
        <f t="shared" si="143"/>
        <v>#DIV/0!</v>
      </c>
      <c r="U435" s="337" t="e">
        <f t="shared" si="143"/>
        <v>#DIV/0!</v>
      </c>
      <c r="V435" s="337" t="e">
        <f t="shared" si="143"/>
        <v>#DIV/0!</v>
      </c>
      <c r="W435" s="337" t="e">
        <f t="shared" si="143"/>
        <v>#DIV/0!</v>
      </c>
      <c r="X435" s="337" t="e">
        <f t="shared" si="143"/>
        <v>#DIV/0!</v>
      </c>
      <c r="Y435" s="337" t="e">
        <f t="shared" si="143"/>
        <v>#DIV/0!</v>
      </c>
      <c r="Z435" s="337" t="e">
        <f t="shared" si="143"/>
        <v>#DIV/0!</v>
      </c>
      <c r="AA435" s="327" t="e">
        <f>SUM(S435:Z435)</f>
        <v>#DIV/0!</v>
      </c>
      <c r="AB435" s="326" t="e">
        <f>AA435/80</f>
        <v>#DIV/0!</v>
      </c>
    </row>
    <row r="436" spans="1:28" x14ac:dyDescent="0.2">
      <c r="A436" s="213">
        <f>A$9</f>
        <v>0</v>
      </c>
      <c r="B436" s="325" t="e">
        <f t="shared" si="141"/>
        <v>#DIV/0!</v>
      </c>
      <c r="C436" s="337" t="e">
        <f t="shared" ref="C436:P436" si="144">C95*C203*C$343</f>
        <v>#DIV/0!</v>
      </c>
      <c r="D436" s="337" t="e">
        <f t="shared" si="144"/>
        <v>#DIV/0!</v>
      </c>
      <c r="E436" s="337" t="e">
        <f t="shared" si="144"/>
        <v>#DIV/0!</v>
      </c>
      <c r="F436" s="337" t="e">
        <f t="shared" si="144"/>
        <v>#DIV/0!</v>
      </c>
      <c r="G436" s="337" t="e">
        <f t="shared" si="144"/>
        <v>#DIV/0!</v>
      </c>
      <c r="H436" s="337" t="e">
        <f t="shared" si="144"/>
        <v>#DIV/0!</v>
      </c>
      <c r="I436" s="337" t="e">
        <f t="shared" si="144"/>
        <v>#DIV/0!</v>
      </c>
      <c r="J436" s="337" t="e">
        <f t="shared" si="144"/>
        <v>#DIV/0!</v>
      </c>
      <c r="K436" s="337" t="e">
        <f t="shared" si="144"/>
        <v>#DIV/0!</v>
      </c>
      <c r="L436" s="337" t="e">
        <f t="shared" si="144"/>
        <v>#DIV/0!</v>
      </c>
      <c r="M436" s="337" t="e">
        <f t="shared" si="144"/>
        <v>#DIV/0!</v>
      </c>
      <c r="N436" s="337" t="e">
        <f t="shared" si="144"/>
        <v>#DIV/0!</v>
      </c>
      <c r="O436" s="337" t="e">
        <f t="shared" si="144"/>
        <v>#DIV/0!</v>
      </c>
      <c r="P436" s="338" t="e">
        <f t="shared" si="144"/>
        <v>#DIV/0!</v>
      </c>
      <c r="Q436" s="325" t="e">
        <f t="shared" ref="Q436:Q444" si="145">SUM(B436:P436)</f>
        <v>#DIV/0!</v>
      </c>
      <c r="R436" s="326" t="e">
        <f t="shared" ref="R436:R446" si="146">Q436/15</f>
        <v>#DIV/0!</v>
      </c>
      <c r="S436" s="337" t="e">
        <f t="shared" si="143"/>
        <v>#DIV/0!</v>
      </c>
      <c r="T436" s="337" t="e">
        <f t="shared" si="143"/>
        <v>#DIV/0!</v>
      </c>
      <c r="U436" s="337" t="e">
        <f t="shared" si="143"/>
        <v>#DIV/0!</v>
      </c>
      <c r="V436" s="337" t="e">
        <f t="shared" si="143"/>
        <v>#DIV/0!</v>
      </c>
      <c r="W436" s="337" t="e">
        <f t="shared" si="143"/>
        <v>#DIV/0!</v>
      </c>
      <c r="X436" s="337" t="e">
        <f t="shared" si="143"/>
        <v>#DIV/0!</v>
      </c>
      <c r="Y436" s="337" t="e">
        <f t="shared" si="143"/>
        <v>#DIV/0!</v>
      </c>
      <c r="Z436" s="337" t="e">
        <f t="shared" si="143"/>
        <v>#DIV/0!</v>
      </c>
      <c r="AA436" s="327" t="e">
        <f t="shared" ref="AA436:AA444" si="147">SUM(S436:Z436)</f>
        <v>#DIV/0!</v>
      </c>
      <c r="AB436" s="326" t="e">
        <f t="shared" ref="AB436:AB444" si="148">AA436/80</f>
        <v>#DIV/0!</v>
      </c>
    </row>
    <row r="437" spans="1:28" x14ac:dyDescent="0.2">
      <c r="A437" s="213">
        <f>A$10</f>
        <v>0</v>
      </c>
      <c r="B437" s="325" t="e">
        <f t="shared" si="141"/>
        <v>#DIV/0!</v>
      </c>
      <c r="C437" s="337" t="e">
        <f t="shared" ref="C437:P437" si="149">C96*C204*C$343</f>
        <v>#DIV/0!</v>
      </c>
      <c r="D437" s="337" t="e">
        <f t="shared" si="149"/>
        <v>#DIV/0!</v>
      </c>
      <c r="E437" s="337" t="e">
        <f t="shared" si="149"/>
        <v>#DIV/0!</v>
      </c>
      <c r="F437" s="337" t="e">
        <f t="shared" si="149"/>
        <v>#DIV/0!</v>
      </c>
      <c r="G437" s="337" t="e">
        <f t="shared" si="149"/>
        <v>#DIV/0!</v>
      </c>
      <c r="H437" s="337" t="e">
        <f t="shared" si="149"/>
        <v>#DIV/0!</v>
      </c>
      <c r="I437" s="337" t="e">
        <f t="shared" si="149"/>
        <v>#DIV/0!</v>
      </c>
      <c r="J437" s="337" t="e">
        <f t="shared" si="149"/>
        <v>#DIV/0!</v>
      </c>
      <c r="K437" s="337" t="e">
        <f t="shared" si="149"/>
        <v>#DIV/0!</v>
      </c>
      <c r="L437" s="337" t="e">
        <f t="shared" si="149"/>
        <v>#DIV/0!</v>
      </c>
      <c r="M437" s="337" t="e">
        <f t="shared" si="149"/>
        <v>#DIV/0!</v>
      </c>
      <c r="N437" s="337" t="e">
        <f t="shared" si="149"/>
        <v>#DIV/0!</v>
      </c>
      <c r="O437" s="337" t="e">
        <f t="shared" si="149"/>
        <v>#DIV/0!</v>
      </c>
      <c r="P437" s="338" t="e">
        <f t="shared" si="149"/>
        <v>#DIV/0!</v>
      </c>
      <c r="Q437" s="325" t="e">
        <f t="shared" si="145"/>
        <v>#DIV/0!</v>
      </c>
      <c r="R437" s="326" t="e">
        <f t="shared" si="146"/>
        <v>#DIV/0!</v>
      </c>
      <c r="S437" s="337" t="e">
        <f t="shared" si="143"/>
        <v>#DIV/0!</v>
      </c>
      <c r="T437" s="337" t="e">
        <f t="shared" si="143"/>
        <v>#DIV/0!</v>
      </c>
      <c r="U437" s="337" t="e">
        <f t="shared" si="143"/>
        <v>#DIV/0!</v>
      </c>
      <c r="V437" s="337" t="e">
        <f t="shared" si="143"/>
        <v>#DIV/0!</v>
      </c>
      <c r="W437" s="337" t="e">
        <f t="shared" si="143"/>
        <v>#DIV/0!</v>
      </c>
      <c r="X437" s="337" t="e">
        <f t="shared" si="143"/>
        <v>#DIV/0!</v>
      </c>
      <c r="Y437" s="337" t="e">
        <f t="shared" si="143"/>
        <v>#DIV/0!</v>
      </c>
      <c r="Z437" s="337" t="e">
        <f t="shared" si="143"/>
        <v>#DIV/0!</v>
      </c>
      <c r="AA437" s="327" t="e">
        <f t="shared" si="147"/>
        <v>#DIV/0!</v>
      </c>
      <c r="AB437" s="326" t="e">
        <f t="shared" si="148"/>
        <v>#DIV/0!</v>
      </c>
    </row>
    <row r="438" spans="1:28" x14ac:dyDescent="0.2">
      <c r="A438" s="213">
        <f>A$11</f>
        <v>0</v>
      </c>
      <c r="B438" s="325" t="e">
        <f t="shared" si="141"/>
        <v>#DIV/0!</v>
      </c>
      <c r="C438" s="337" t="e">
        <f t="shared" ref="C438:P438" si="150">C97*C205*C$343</f>
        <v>#DIV/0!</v>
      </c>
      <c r="D438" s="337" t="e">
        <f t="shared" si="150"/>
        <v>#DIV/0!</v>
      </c>
      <c r="E438" s="337" t="e">
        <f t="shared" si="150"/>
        <v>#DIV/0!</v>
      </c>
      <c r="F438" s="337" t="e">
        <f t="shared" si="150"/>
        <v>#DIV/0!</v>
      </c>
      <c r="G438" s="337" t="e">
        <f t="shared" si="150"/>
        <v>#DIV/0!</v>
      </c>
      <c r="H438" s="337" t="e">
        <f t="shared" si="150"/>
        <v>#DIV/0!</v>
      </c>
      <c r="I438" s="337" t="e">
        <f t="shared" si="150"/>
        <v>#DIV/0!</v>
      </c>
      <c r="J438" s="337" t="e">
        <f t="shared" si="150"/>
        <v>#DIV/0!</v>
      </c>
      <c r="K438" s="337" t="e">
        <f t="shared" si="150"/>
        <v>#DIV/0!</v>
      </c>
      <c r="L438" s="337" t="e">
        <f t="shared" si="150"/>
        <v>#DIV/0!</v>
      </c>
      <c r="M438" s="337" t="e">
        <f t="shared" si="150"/>
        <v>#DIV/0!</v>
      </c>
      <c r="N438" s="337" t="e">
        <f t="shared" si="150"/>
        <v>#DIV/0!</v>
      </c>
      <c r="O438" s="337" t="e">
        <f t="shared" si="150"/>
        <v>#DIV/0!</v>
      </c>
      <c r="P438" s="338" t="e">
        <f t="shared" si="150"/>
        <v>#DIV/0!</v>
      </c>
      <c r="Q438" s="325" t="e">
        <f t="shared" si="145"/>
        <v>#DIV/0!</v>
      </c>
      <c r="R438" s="326" t="e">
        <f t="shared" si="146"/>
        <v>#DIV/0!</v>
      </c>
      <c r="S438" s="337" t="e">
        <f t="shared" si="143"/>
        <v>#DIV/0!</v>
      </c>
      <c r="T438" s="337" t="e">
        <f t="shared" si="143"/>
        <v>#DIV/0!</v>
      </c>
      <c r="U438" s="337" t="e">
        <f t="shared" si="143"/>
        <v>#DIV/0!</v>
      </c>
      <c r="V438" s="337" t="e">
        <f t="shared" si="143"/>
        <v>#DIV/0!</v>
      </c>
      <c r="W438" s="337" t="e">
        <f t="shared" si="143"/>
        <v>#DIV/0!</v>
      </c>
      <c r="X438" s="337" t="e">
        <f t="shared" si="143"/>
        <v>#DIV/0!</v>
      </c>
      <c r="Y438" s="337" t="e">
        <f t="shared" si="143"/>
        <v>#DIV/0!</v>
      </c>
      <c r="Z438" s="337" t="e">
        <f t="shared" si="143"/>
        <v>#DIV/0!</v>
      </c>
      <c r="AA438" s="327" t="e">
        <f t="shared" si="147"/>
        <v>#DIV/0!</v>
      </c>
      <c r="AB438" s="326" t="e">
        <f t="shared" si="148"/>
        <v>#DIV/0!</v>
      </c>
    </row>
    <row r="439" spans="1:28" x14ac:dyDescent="0.2">
      <c r="A439" s="213">
        <f>A$12</f>
        <v>0</v>
      </c>
      <c r="B439" s="325" t="e">
        <f t="shared" si="141"/>
        <v>#DIV/0!</v>
      </c>
      <c r="C439" s="337" t="e">
        <f t="shared" ref="C439:P439" si="151">C98*C206*C$343</f>
        <v>#DIV/0!</v>
      </c>
      <c r="D439" s="337" t="e">
        <f t="shared" si="151"/>
        <v>#DIV/0!</v>
      </c>
      <c r="E439" s="337" t="e">
        <f t="shared" si="151"/>
        <v>#DIV/0!</v>
      </c>
      <c r="F439" s="337" t="e">
        <f t="shared" si="151"/>
        <v>#DIV/0!</v>
      </c>
      <c r="G439" s="337" t="e">
        <f t="shared" si="151"/>
        <v>#DIV/0!</v>
      </c>
      <c r="H439" s="337" t="e">
        <f t="shared" si="151"/>
        <v>#DIV/0!</v>
      </c>
      <c r="I439" s="337" t="e">
        <f t="shared" si="151"/>
        <v>#DIV/0!</v>
      </c>
      <c r="J439" s="337" t="e">
        <f t="shared" si="151"/>
        <v>#DIV/0!</v>
      </c>
      <c r="K439" s="337" t="e">
        <f t="shared" si="151"/>
        <v>#DIV/0!</v>
      </c>
      <c r="L439" s="337" t="e">
        <f t="shared" si="151"/>
        <v>#DIV/0!</v>
      </c>
      <c r="M439" s="337" t="e">
        <f t="shared" si="151"/>
        <v>#DIV/0!</v>
      </c>
      <c r="N439" s="337" t="e">
        <f t="shared" si="151"/>
        <v>#DIV/0!</v>
      </c>
      <c r="O439" s="337" t="e">
        <f t="shared" si="151"/>
        <v>#DIV/0!</v>
      </c>
      <c r="P439" s="338" t="e">
        <f t="shared" si="151"/>
        <v>#DIV/0!</v>
      </c>
      <c r="Q439" s="325" t="e">
        <f t="shared" si="145"/>
        <v>#DIV/0!</v>
      </c>
      <c r="R439" s="326" t="e">
        <f t="shared" si="146"/>
        <v>#DIV/0!</v>
      </c>
      <c r="S439" s="337" t="e">
        <f t="shared" si="143"/>
        <v>#DIV/0!</v>
      </c>
      <c r="T439" s="337" t="e">
        <f t="shared" si="143"/>
        <v>#DIV/0!</v>
      </c>
      <c r="U439" s="337" t="e">
        <f t="shared" si="143"/>
        <v>#DIV/0!</v>
      </c>
      <c r="V439" s="337" t="e">
        <f t="shared" si="143"/>
        <v>#DIV/0!</v>
      </c>
      <c r="W439" s="337" t="e">
        <f t="shared" si="143"/>
        <v>#DIV/0!</v>
      </c>
      <c r="X439" s="337" t="e">
        <f t="shared" si="143"/>
        <v>#DIV/0!</v>
      </c>
      <c r="Y439" s="337" t="e">
        <f t="shared" si="143"/>
        <v>#DIV/0!</v>
      </c>
      <c r="Z439" s="337" t="e">
        <f t="shared" si="143"/>
        <v>#DIV/0!</v>
      </c>
      <c r="AA439" s="327" t="e">
        <f t="shared" si="147"/>
        <v>#DIV/0!</v>
      </c>
      <c r="AB439" s="326" t="e">
        <f t="shared" si="148"/>
        <v>#DIV/0!</v>
      </c>
    </row>
    <row r="440" spans="1:28" x14ac:dyDescent="0.2">
      <c r="A440" s="213">
        <f>A$13</f>
        <v>0</v>
      </c>
      <c r="B440" s="325" t="e">
        <f t="shared" si="141"/>
        <v>#DIV/0!</v>
      </c>
      <c r="C440" s="337" t="e">
        <f t="shared" ref="C440:P440" si="152">C99*C207*C$343</f>
        <v>#DIV/0!</v>
      </c>
      <c r="D440" s="337" t="e">
        <f t="shared" si="152"/>
        <v>#DIV/0!</v>
      </c>
      <c r="E440" s="337" t="e">
        <f t="shared" si="152"/>
        <v>#DIV/0!</v>
      </c>
      <c r="F440" s="337" t="e">
        <f t="shared" si="152"/>
        <v>#DIV/0!</v>
      </c>
      <c r="G440" s="337" t="e">
        <f t="shared" si="152"/>
        <v>#DIV/0!</v>
      </c>
      <c r="H440" s="337" t="e">
        <f t="shared" si="152"/>
        <v>#DIV/0!</v>
      </c>
      <c r="I440" s="337" t="e">
        <f t="shared" si="152"/>
        <v>#DIV/0!</v>
      </c>
      <c r="J440" s="337" t="e">
        <f t="shared" si="152"/>
        <v>#DIV/0!</v>
      </c>
      <c r="K440" s="337" t="e">
        <f t="shared" si="152"/>
        <v>#DIV/0!</v>
      </c>
      <c r="L440" s="337" t="e">
        <f t="shared" si="152"/>
        <v>#DIV/0!</v>
      </c>
      <c r="M440" s="337" t="e">
        <f t="shared" si="152"/>
        <v>#DIV/0!</v>
      </c>
      <c r="N440" s="337" t="e">
        <f t="shared" si="152"/>
        <v>#DIV/0!</v>
      </c>
      <c r="O440" s="337" t="e">
        <f t="shared" si="152"/>
        <v>#DIV/0!</v>
      </c>
      <c r="P440" s="338" t="e">
        <f t="shared" si="152"/>
        <v>#DIV/0!</v>
      </c>
      <c r="Q440" s="325" t="e">
        <f t="shared" si="145"/>
        <v>#DIV/0!</v>
      </c>
      <c r="R440" s="326" t="e">
        <f t="shared" si="146"/>
        <v>#DIV/0!</v>
      </c>
      <c r="S440" s="337" t="e">
        <f t="shared" si="143"/>
        <v>#DIV/0!</v>
      </c>
      <c r="T440" s="337" t="e">
        <f t="shared" si="143"/>
        <v>#DIV/0!</v>
      </c>
      <c r="U440" s="337" t="e">
        <f t="shared" si="143"/>
        <v>#DIV/0!</v>
      </c>
      <c r="V440" s="337" t="e">
        <f t="shared" si="143"/>
        <v>#DIV/0!</v>
      </c>
      <c r="W440" s="337" t="e">
        <f t="shared" si="143"/>
        <v>#DIV/0!</v>
      </c>
      <c r="X440" s="337" t="e">
        <f t="shared" si="143"/>
        <v>#DIV/0!</v>
      </c>
      <c r="Y440" s="337" t="e">
        <f t="shared" si="143"/>
        <v>#DIV/0!</v>
      </c>
      <c r="Z440" s="337" t="e">
        <f t="shared" si="143"/>
        <v>#DIV/0!</v>
      </c>
      <c r="AA440" s="327" t="e">
        <f t="shared" si="147"/>
        <v>#DIV/0!</v>
      </c>
      <c r="AB440" s="326" t="e">
        <f t="shared" si="148"/>
        <v>#DIV/0!</v>
      </c>
    </row>
    <row r="441" spans="1:28" x14ac:dyDescent="0.2">
      <c r="A441" s="213">
        <f>A$14</f>
        <v>0</v>
      </c>
      <c r="B441" s="325" t="e">
        <f t="shared" si="141"/>
        <v>#DIV/0!</v>
      </c>
      <c r="C441" s="337" t="e">
        <f t="shared" ref="C441:P441" si="153">C100*C208*C$343</f>
        <v>#DIV/0!</v>
      </c>
      <c r="D441" s="337" t="e">
        <f t="shared" si="153"/>
        <v>#DIV/0!</v>
      </c>
      <c r="E441" s="337" t="e">
        <f t="shared" si="153"/>
        <v>#DIV/0!</v>
      </c>
      <c r="F441" s="337" t="e">
        <f t="shared" si="153"/>
        <v>#DIV/0!</v>
      </c>
      <c r="G441" s="337" t="e">
        <f t="shared" si="153"/>
        <v>#DIV/0!</v>
      </c>
      <c r="H441" s="337" t="e">
        <f t="shared" si="153"/>
        <v>#DIV/0!</v>
      </c>
      <c r="I441" s="337" t="e">
        <f t="shared" si="153"/>
        <v>#DIV/0!</v>
      </c>
      <c r="J441" s="337" t="e">
        <f t="shared" si="153"/>
        <v>#DIV/0!</v>
      </c>
      <c r="K441" s="337" t="e">
        <f t="shared" si="153"/>
        <v>#DIV/0!</v>
      </c>
      <c r="L441" s="337" t="e">
        <f t="shared" si="153"/>
        <v>#DIV/0!</v>
      </c>
      <c r="M441" s="337" t="e">
        <f t="shared" si="153"/>
        <v>#DIV/0!</v>
      </c>
      <c r="N441" s="337" t="e">
        <f t="shared" si="153"/>
        <v>#DIV/0!</v>
      </c>
      <c r="O441" s="337" t="e">
        <f t="shared" si="153"/>
        <v>#DIV/0!</v>
      </c>
      <c r="P441" s="338" t="e">
        <f t="shared" si="153"/>
        <v>#DIV/0!</v>
      </c>
      <c r="Q441" s="325" t="e">
        <f t="shared" si="145"/>
        <v>#DIV/0!</v>
      </c>
      <c r="R441" s="326" t="e">
        <f t="shared" si="146"/>
        <v>#DIV/0!</v>
      </c>
      <c r="S441" s="337" t="e">
        <f t="shared" si="143"/>
        <v>#DIV/0!</v>
      </c>
      <c r="T441" s="337" t="e">
        <f t="shared" si="143"/>
        <v>#DIV/0!</v>
      </c>
      <c r="U441" s="337" t="e">
        <f t="shared" si="143"/>
        <v>#DIV/0!</v>
      </c>
      <c r="V441" s="337" t="e">
        <f t="shared" si="143"/>
        <v>#DIV/0!</v>
      </c>
      <c r="W441" s="337" t="e">
        <f t="shared" si="143"/>
        <v>#DIV/0!</v>
      </c>
      <c r="X441" s="337" t="e">
        <f t="shared" si="143"/>
        <v>#DIV/0!</v>
      </c>
      <c r="Y441" s="337" t="e">
        <f t="shared" si="143"/>
        <v>#DIV/0!</v>
      </c>
      <c r="Z441" s="337" t="e">
        <f t="shared" si="143"/>
        <v>#DIV/0!</v>
      </c>
      <c r="AA441" s="327" t="e">
        <f t="shared" si="147"/>
        <v>#DIV/0!</v>
      </c>
      <c r="AB441" s="326" t="e">
        <f t="shared" si="148"/>
        <v>#DIV/0!</v>
      </c>
    </row>
    <row r="442" spans="1:28" x14ac:dyDescent="0.2">
      <c r="A442" s="213">
        <f>A$15</f>
        <v>0</v>
      </c>
      <c r="B442" s="325" t="e">
        <f t="shared" si="141"/>
        <v>#DIV/0!</v>
      </c>
      <c r="C442" s="337" t="e">
        <f t="shared" ref="C442:P442" si="154">C101*C209*C$343</f>
        <v>#DIV/0!</v>
      </c>
      <c r="D442" s="337" t="e">
        <f t="shared" si="154"/>
        <v>#DIV/0!</v>
      </c>
      <c r="E442" s="337" t="e">
        <f t="shared" si="154"/>
        <v>#DIV/0!</v>
      </c>
      <c r="F442" s="337" t="e">
        <f t="shared" si="154"/>
        <v>#DIV/0!</v>
      </c>
      <c r="G442" s="337" t="e">
        <f t="shared" si="154"/>
        <v>#DIV/0!</v>
      </c>
      <c r="H442" s="337" t="e">
        <f t="shared" si="154"/>
        <v>#DIV/0!</v>
      </c>
      <c r="I442" s="337" t="e">
        <f t="shared" si="154"/>
        <v>#DIV/0!</v>
      </c>
      <c r="J442" s="337" t="e">
        <f t="shared" si="154"/>
        <v>#DIV/0!</v>
      </c>
      <c r="K442" s="337" t="e">
        <f t="shared" si="154"/>
        <v>#DIV/0!</v>
      </c>
      <c r="L442" s="337" t="e">
        <f t="shared" si="154"/>
        <v>#DIV/0!</v>
      </c>
      <c r="M442" s="337" t="e">
        <f t="shared" si="154"/>
        <v>#DIV/0!</v>
      </c>
      <c r="N442" s="337" t="e">
        <f t="shared" si="154"/>
        <v>#DIV/0!</v>
      </c>
      <c r="O442" s="337" t="e">
        <f t="shared" si="154"/>
        <v>#DIV/0!</v>
      </c>
      <c r="P442" s="338" t="e">
        <f t="shared" si="154"/>
        <v>#DIV/0!</v>
      </c>
      <c r="Q442" s="325" t="e">
        <f t="shared" si="145"/>
        <v>#DIV/0!</v>
      </c>
      <c r="R442" s="326" t="e">
        <f t="shared" si="146"/>
        <v>#DIV/0!</v>
      </c>
      <c r="S442" s="337" t="e">
        <f t="shared" si="143"/>
        <v>#DIV/0!</v>
      </c>
      <c r="T442" s="337" t="e">
        <f t="shared" si="143"/>
        <v>#DIV/0!</v>
      </c>
      <c r="U442" s="337" t="e">
        <f t="shared" si="143"/>
        <v>#DIV/0!</v>
      </c>
      <c r="V442" s="337" t="e">
        <f t="shared" si="143"/>
        <v>#DIV/0!</v>
      </c>
      <c r="W442" s="337" t="e">
        <f t="shared" si="143"/>
        <v>#DIV/0!</v>
      </c>
      <c r="X442" s="337" t="e">
        <f t="shared" si="143"/>
        <v>#DIV/0!</v>
      </c>
      <c r="Y442" s="337" t="e">
        <f t="shared" si="143"/>
        <v>#DIV/0!</v>
      </c>
      <c r="Z442" s="337" t="e">
        <f t="shared" si="143"/>
        <v>#DIV/0!</v>
      </c>
      <c r="AA442" s="327" t="e">
        <f t="shared" si="147"/>
        <v>#DIV/0!</v>
      </c>
      <c r="AB442" s="326" t="e">
        <f t="shared" si="148"/>
        <v>#DIV/0!</v>
      </c>
    </row>
    <row r="443" spans="1:28" x14ac:dyDescent="0.2">
      <c r="A443" s="213">
        <f>A$16</f>
        <v>0</v>
      </c>
      <c r="B443" s="325" t="e">
        <f t="shared" si="141"/>
        <v>#DIV/0!</v>
      </c>
      <c r="C443" s="337" t="e">
        <f t="shared" ref="C443:P443" si="155">C102*C210*C$343</f>
        <v>#DIV/0!</v>
      </c>
      <c r="D443" s="337" t="e">
        <f t="shared" si="155"/>
        <v>#DIV/0!</v>
      </c>
      <c r="E443" s="337" t="e">
        <f t="shared" si="155"/>
        <v>#DIV/0!</v>
      </c>
      <c r="F443" s="337" t="e">
        <f t="shared" si="155"/>
        <v>#DIV/0!</v>
      </c>
      <c r="G443" s="337" t="e">
        <f t="shared" si="155"/>
        <v>#DIV/0!</v>
      </c>
      <c r="H443" s="337" t="e">
        <f t="shared" si="155"/>
        <v>#DIV/0!</v>
      </c>
      <c r="I443" s="337" t="e">
        <f t="shared" si="155"/>
        <v>#DIV/0!</v>
      </c>
      <c r="J443" s="337" t="e">
        <f t="shared" si="155"/>
        <v>#DIV/0!</v>
      </c>
      <c r="K443" s="337" t="e">
        <f t="shared" si="155"/>
        <v>#DIV/0!</v>
      </c>
      <c r="L443" s="337" t="e">
        <f t="shared" si="155"/>
        <v>#DIV/0!</v>
      </c>
      <c r="M443" s="337" t="e">
        <f t="shared" si="155"/>
        <v>#DIV/0!</v>
      </c>
      <c r="N443" s="337" t="e">
        <f t="shared" si="155"/>
        <v>#DIV/0!</v>
      </c>
      <c r="O443" s="337" t="e">
        <f t="shared" si="155"/>
        <v>#DIV/0!</v>
      </c>
      <c r="P443" s="338" t="e">
        <f t="shared" si="155"/>
        <v>#DIV/0!</v>
      </c>
      <c r="Q443" s="325" t="e">
        <f t="shared" si="145"/>
        <v>#DIV/0!</v>
      </c>
      <c r="R443" s="326" t="e">
        <f t="shared" si="146"/>
        <v>#DIV/0!</v>
      </c>
      <c r="S443" s="337" t="e">
        <f t="shared" si="143"/>
        <v>#DIV/0!</v>
      </c>
      <c r="T443" s="337" t="e">
        <f t="shared" si="143"/>
        <v>#DIV/0!</v>
      </c>
      <c r="U443" s="337" t="e">
        <f t="shared" si="143"/>
        <v>#DIV/0!</v>
      </c>
      <c r="V443" s="337" t="e">
        <f t="shared" si="143"/>
        <v>#DIV/0!</v>
      </c>
      <c r="W443" s="337" t="e">
        <f t="shared" si="143"/>
        <v>#DIV/0!</v>
      </c>
      <c r="X443" s="337" t="e">
        <f t="shared" si="143"/>
        <v>#DIV/0!</v>
      </c>
      <c r="Y443" s="337" t="e">
        <f t="shared" si="143"/>
        <v>#DIV/0!</v>
      </c>
      <c r="Z443" s="337" t="e">
        <f t="shared" si="143"/>
        <v>#DIV/0!</v>
      </c>
      <c r="AA443" s="327" t="e">
        <f t="shared" si="147"/>
        <v>#DIV/0!</v>
      </c>
      <c r="AB443" s="326" t="e">
        <f t="shared" si="148"/>
        <v>#DIV/0!</v>
      </c>
    </row>
    <row r="444" spans="1:28" ht="13.5" thickBot="1" x14ac:dyDescent="0.25">
      <c r="A444" s="213">
        <f>A$17</f>
        <v>0</v>
      </c>
      <c r="B444" s="325" t="e">
        <f t="shared" si="141"/>
        <v>#DIV/0!</v>
      </c>
      <c r="C444" s="337" t="e">
        <f t="shared" ref="C444:P444" si="156">C103*C211*C$343</f>
        <v>#DIV/0!</v>
      </c>
      <c r="D444" s="337" t="e">
        <f t="shared" si="156"/>
        <v>#DIV/0!</v>
      </c>
      <c r="E444" s="337" t="e">
        <f t="shared" si="156"/>
        <v>#DIV/0!</v>
      </c>
      <c r="F444" s="337" t="e">
        <f t="shared" si="156"/>
        <v>#DIV/0!</v>
      </c>
      <c r="G444" s="337" t="e">
        <f t="shared" si="156"/>
        <v>#DIV/0!</v>
      </c>
      <c r="H444" s="337" t="e">
        <f t="shared" si="156"/>
        <v>#DIV/0!</v>
      </c>
      <c r="I444" s="337" t="e">
        <f t="shared" si="156"/>
        <v>#DIV/0!</v>
      </c>
      <c r="J444" s="337" t="e">
        <f t="shared" si="156"/>
        <v>#DIV/0!</v>
      </c>
      <c r="K444" s="337" t="e">
        <f t="shared" si="156"/>
        <v>#DIV/0!</v>
      </c>
      <c r="L444" s="337" t="e">
        <f t="shared" si="156"/>
        <v>#DIV/0!</v>
      </c>
      <c r="M444" s="337" t="e">
        <f t="shared" si="156"/>
        <v>#DIV/0!</v>
      </c>
      <c r="N444" s="337" t="e">
        <f t="shared" si="156"/>
        <v>#DIV/0!</v>
      </c>
      <c r="O444" s="337" t="e">
        <f t="shared" si="156"/>
        <v>#DIV/0!</v>
      </c>
      <c r="P444" s="338" t="e">
        <f t="shared" si="156"/>
        <v>#DIV/0!</v>
      </c>
      <c r="Q444" s="328" t="e">
        <f t="shared" si="145"/>
        <v>#DIV/0!</v>
      </c>
      <c r="R444" s="329" t="e">
        <f t="shared" si="146"/>
        <v>#DIV/0!</v>
      </c>
      <c r="S444" s="337" t="e">
        <f t="shared" si="143"/>
        <v>#DIV/0!</v>
      </c>
      <c r="T444" s="337" t="e">
        <f t="shared" si="143"/>
        <v>#DIV/0!</v>
      </c>
      <c r="U444" s="337" t="e">
        <f t="shared" si="143"/>
        <v>#DIV/0!</v>
      </c>
      <c r="V444" s="337" t="e">
        <f t="shared" si="143"/>
        <v>#DIV/0!</v>
      </c>
      <c r="W444" s="337" t="e">
        <f t="shared" si="143"/>
        <v>#DIV/0!</v>
      </c>
      <c r="X444" s="337" t="e">
        <f t="shared" si="143"/>
        <v>#DIV/0!</v>
      </c>
      <c r="Y444" s="337" t="e">
        <f t="shared" si="143"/>
        <v>#DIV/0!</v>
      </c>
      <c r="Z444" s="337" t="e">
        <f t="shared" si="143"/>
        <v>#DIV/0!</v>
      </c>
      <c r="AA444" s="330" t="e">
        <f t="shared" si="147"/>
        <v>#DIV/0!</v>
      </c>
      <c r="AB444" s="326" t="e">
        <f t="shared" si="148"/>
        <v>#DIV/0!</v>
      </c>
    </row>
    <row r="445" spans="1:28" s="252" customFormat="1" ht="16.5" thickBot="1" x14ac:dyDescent="0.3">
      <c r="A445" s="248" t="s">
        <v>164</v>
      </c>
      <c r="B445" s="331" t="e">
        <f t="shared" ref="B445:Q445" si="157">SUM(B435:B444)</f>
        <v>#DIV/0!</v>
      </c>
      <c r="C445" s="249" t="e">
        <f t="shared" si="157"/>
        <v>#DIV/0!</v>
      </c>
      <c r="D445" s="249" t="e">
        <f t="shared" si="157"/>
        <v>#DIV/0!</v>
      </c>
      <c r="E445" s="249" t="e">
        <f t="shared" si="157"/>
        <v>#DIV/0!</v>
      </c>
      <c r="F445" s="249" t="e">
        <f t="shared" si="157"/>
        <v>#DIV/0!</v>
      </c>
      <c r="G445" s="249" t="e">
        <f t="shared" si="157"/>
        <v>#DIV/0!</v>
      </c>
      <c r="H445" s="249" t="e">
        <f t="shared" si="157"/>
        <v>#DIV/0!</v>
      </c>
      <c r="I445" s="249" t="e">
        <f t="shared" si="157"/>
        <v>#DIV/0!</v>
      </c>
      <c r="J445" s="249" t="e">
        <f t="shared" si="157"/>
        <v>#DIV/0!</v>
      </c>
      <c r="K445" s="249" t="e">
        <f t="shared" si="157"/>
        <v>#DIV/0!</v>
      </c>
      <c r="L445" s="249" t="e">
        <f t="shared" si="157"/>
        <v>#DIV/0!</v>
      </c>
      <c r="M445" s="249" t="e">
        <f t="shared" si="157"/>
        <v>#DIV/0!</v>
      </c>
      <c r="N445" s="249" t="e">
        <f t="shared" si="157"/>
        <v>#DIV/0!</v>
      </c>
      <c r="O445" s="249" t="e">
        <f t="shared" si="157"/>
        <v>#DIV/0!</v>
      </c>
      <c r="P445" s="250" t="e">
        <f t="shared" si="157"/>
        <v>#DIV/0!</v>
      </c>
      <c r="Q445" s="331" t="e">
        <f t="shared" si="157"/>
        <v>#DIV/0!</v>
      </c>
      <c r="R445" s="332" t="e">
        <f t="shared" si="146"/>
        <v>#DIV/0!</v>
      </c>
      <c r="S445" s="333" t="e">
        <f t="shared" ref="S445:AA445" si="158">SUM(S435:S444)</f>
        <v>#DIV/0!</v>
      </c>
      <c r="T445" s="249" t="e">
        <f t="shared" si="158"/>
        <v>#DIV/0!</v>
      </c>
      <c r="U445" s="249" t="e">
        <f t="shared" si="158"/>
        <v>#DIV/0!</v>
      </c>
      <c r="V445" s="249" t="e">
        <f t="shared" si="158"/>
        <v>#DIV/0!</v>
      </c>
      <c r="W445" s="249" t="e">
        <f t="shared" si="158"/>
        <v>#DIV/0!</v>
      </c>
      <c r="X445" s="249" t="e">
        <f t="shared" si="158"/>
        <v>#DIV/0!</v>
      </c>
      <c r="Y445" s="249" t="e">
        <f>SUM(Y435:Y444)</f>
        <v>#DIV/0!</v>
      </c>
      <c r="Z445" s="250" t="e">
        <f t="shared" si="158"/>
        <v>#DIV/0!</v>
      </c>
      <c r="AA445" s="251" t="e">
        <f t="shared" si="158"/>
        <v>#DIV/0!</v>
      </c>
      <c r="AB445" s="332" t="e">
        <f>AA445/80</f>
        <v>#DIV/0!</v>
      </c>
    </row>
    <row r="446" spans="1:28" s="252" customFormat="1" ht="16.5" thickBot="1" x14ac:dyDescent="0.3">
      <c r="A446" s="248" t="s">
        <v>165</v>
      </c>
      <c r="B446" s="331" t="e">
        <f>B445</f>
        <v>#DIV/0!</v>
      </c>
      <c r="C446" s="249" t="e">
        <f>C445/(1+'Economic values'!$C$15)^1</f>
        <v>#DIV/0!</v>
      </c>
      <c r="D446" s="249" t="e">
        <f>D445/(1+'Economic values'!$C$15)^2</f>
        <v>#DIV/0!</v>
      </c>
      <c r="E446" s="249" t="e">
        <f>E445/(1+'Economic values'!$C$15)^3</f>
        <v>#DIV/0!</v>
      </c>
      <c r="F446" s="249" t="e">
        <f>F445/(1+'Economic values'!$C$15)^4</f>
        <v>#DIV/0!</v>
      </c>
      <c r="G446" s="249" t="e">
        <f>G445/(1+'Economic values'!$C$15)^5</f>
        <v>#DIV/0!</v>
      </c>
      <c r="H446" s="249" t="e">
        <f>H445/(1+'Economic values'!$C$15)^6</f>
        <v>#DIV/0!</v>
      </c>
      <c r="I446" s="249" t="e">
        <f>I445/(1+'Economic values'!$C$15)^7</f>
        <v>#DIV/0!</v>
      </c>
      <c r="J446" s="249" t="e">
        <f>J445/(1+'Economic values'!$C$15)^8</f>
        <v>#DIV/0!</v>
      </c>
      <c r="K446" s="249" t="e">
        <f>K445/(1+'Economic values'!$C$15)^9</f>
        <v>#DIV/0!</v>
      </c>
      <c r="L446" s="249" t="e">
        <f>L445/(1+'Economic values'!$C$15)^10</f>
        <v>#DIV/0!</v>
      </c>
      <c r="M446" s="249" t="e">
        <f>M445/(1+'Economic values'!$C$15)^11</f>
        <v>#DIV/0!</v>
      </c>
      <c r="N446" s="249" t="e">
        <f>N445/(1+'Economic values'!$C$15)^12</f>
        <v>#DIV/0!</v>
      </c>
      <c r="O446" s="249" t="e">
        <f>O445/(1+'Economic values'!$C$15)^13</f>
        <v>#DIV/0!</v>
      </c>
      <c r="P446" s="250" t="e">
        <f>P445/(1+'Economic values'!$C$15)^14</f>
        <v>#DIV/0!</v>
      </c>
      <c r="Q446" s="331" t="e">
        <f>SUM(Q436:Q445)</f>
        <v>#DIV/0!</v>
      </c>
      <c r="R446" s="332" t="e">
        <f t="shared" si="146"/>
        <v>#DIV/0!</v>
      </c>
      <c r="S446" s="333" t="e">
        <f>S445/(1+'Economic values'!$C$15)^14</f>
        <v>#DIV/0!</v>
      </c>
      <c r="T446" s="249" t="e">
        <f>T445/(1+'Economic values'!$C$15)^14</f>
        <v>#DIV/0!</v>
      </c>
      <c r="U446" s="249" t="e">
        <f>U445/(1+'Economic values'!$C$15)^14</f>
        <v>#DIV/0!</v>
      </c>
      <c r="V446" s="249" t="e">
        <f>V445/(1+'Economic values'!$C$15)^14</f>
        <v>#DIV/0!</v>
      </c>
      <c r="W446" s="249" t="e">
        <f>W445/(1+'Economic values'!$C$15)^14</f>
        <v>#DIV/0!</v>
      </c>
      <c r="X446" s="249" t="e">
        <f>X445/(1+'Economic values'!$C$15)^14</f>
        <v>#DIV/0!</v>
      </c>
      <c r="Y446" s="249" t="e">
        <f>Y445/(1+'Economic values'!$C$15)^14</f>
        <v>#DIV/0!</v>
      </c>
      <c r="Z446" s="250" t="e">
        <f>Z445/(1+'Economic values'!$C$15)^14</f>
        <v>#DIV/0!</v>
      </c>
      <c r="AA446" s="251" t="e">
        <f>AA445/(1+'Economic values'!$C$15)^14</f>
        <v>#DIV/0!</v>
      </c>
      <c r="AB446" s="332" t="e">
        <f>AA446/80</f>
        <v>#DIV/0!</v>
      </c>
    </row>
    <row r="447" spans="1:28" x14ac:dyDescent="0.2">
      <c r="A447" s="257"/>
      <c r="B447" s="254"/>
      <c r="C447" s="235"/>
      <c r="D447" s="235"/>
      <c r="E447" s="235"/>
      <c r="F447" s="235"/>
      <c r="G447" s="235"/>
      <c r="H447" s="235"/>
      <c r="I447" s="235"/>
      <c r="J447" s="235"/>
      <c r="K447" s="235"/>
      <c r="L447" s="235"/>
      <c r="M447" s="235"/>
      <c r="N447" s="235"/>
      <c r="O447" s="235"/>
      <c r="P447" s="236"/>
      <c r="Q447" s="254"/>
      <c r="R447" s="238"/>
      <c r="S447" s="234"/>
      <c r="T447" s="235"/>
      <c r="U447" s="235"/>
      <c r="V447" s="235"/>
      <c r="W447" s="235"/>
      <c r="X447" s="235"/>
      <c r="Y447" s="235"/>
      <c r="Z447" s="236"/>
      <c r="AA447" s="241"/>
      <c r="AB447" s="238"/>
    </row>
    <row r="448" spans="1:28" s="286" customFormat="1" ht="18" x14ac:dyDescent="0.25">
      <c r="A448" s="321" t="s">
        <v>13</v>
      </c>
      <c r="B448" s="342"/>
      <c r="C448" s="343"/>
      <c r="D448" s="343"/>
      <c r="E448" s="343"/>
      <c r="F448" s="282"/>
      <c r="G448" s="282"/>
      <c r="H448" s="282"/>
      <c r="I448" s="282"/>
      <c r="J448" s="282"/>
      <c r="K448" s="282"/>
      <c r="L448" s="282"/>
      <c r="M448" s="282"/>
      <c r="N448" s="282"/>
      <c r="O448" s="282"/>
      <c r="P448" s="283"/>
      <c r="Q448" s="281"/>
      <c r="R448" s="322"/>
      <c r="S448" s="323"/>
      <c r="T448" s="282"/>
      <c r="U448" s="282"/>
      <c r="V448" s="282"/>
      <c r="W448" s="282"/>
      <c r="X448" s="282"/>
      <c r="Y448" s="282"/>
      <c r="Z448" s="283"/>
      <c r="AA448" s="324"/>
      <c r="AB448" s="322"/>
    </row>
    <row r="449" spans="1:28" x14ac:dyDescent="0.2">
      <c r="A449" s="213">
        <f>A$8</f>
        <v>0</v>
      </c>
      <c r="B449" s="325" t="e">
        <f>B421+B435</f>
        <v>#DIV/0!</v>
      </c>
      <c r="C449" s="337" t="e">
        <f t="shared" ref="C449:P449" si="159">C421+C435</f>
        <v>#DIV/0!</v>
      </c>
      <c r="D449" s="337" t="e">
        <f t="shared" si="159"/>
        <v>#DIV/0!</v>
      </c>
      <c r="E449" s="337" t="e">
        <f t="shared" si="159"/>
        <v>#DIV/0!</v>
      </c>
      <c r="F449" s="337" t="e">
        <f t="shared" si="159"/>
        <v>#DIV/0!</v>
      </c>
      <c r="G449" s="337" t="e">
        <f t="shared" si="159"/>
        <v>#DIV/0!</v>
      </c>
      <c r="H449" s="337" t="e">
        <f t="shared" si="159"/>
        <v>#DIV/0!</v>
      </c>
      <c r="I449" s="337" t="e">
        <f t="shared" si="159"/>
        <v>#DIV/0!</v>
      </c>
      <c r="J449" s="337" t="e">
        <f t="shared" si="159"/>
        <v>#DIV/0!</v>
      </c>
      <c r="K449" s="337" t="e">
        <f t="shared" si="159"/>
        <v>#DIV/0!</v>
      </c>
      <c r="L449" s="337" t="e">
        <f t="shared" si="159"/>
        <v>#DIV/0!</v>
      </c>
      <c r="M449" s="337" t="e">
        <f t="shared" si="159"/>
        <v>#DIV/0!</v>
      </c>
      <c r="N449" s="337" t="e">
        <f t="shared" si="159"/>
        <v>#DIV/0!</v>
      </c>
      <c r="O449" s="337" t="e">
        <f t="shared" si="159"/>
        <v>#DIV/0!</v>
      </c>
      <c r="P449" s="338" t="e">
        <f t="shared" si="159"/>
        <v>#DIV/0!</v>
      </c>
      <c r="Q449" s="325" t="e">
        <f>SUM(B449:P449)</f>
        <v>#DIV/0!</v>
      </c>
      <c r="R449" s="326" t="e">
        <f>Q449/15</f>
        <v>#DIV/0!</v>
      </c>
      <c r="S449" s="337" t="e">
        <f>S421+S435</f>
        <v>#DIV/0!</v>
      </c>
      <c r="T449" s="344" t="e">
        <f t="shared" ref="T449:Z449" si="160">T421+T435</f>
        <v>#DIV/0!</v>
      </c>
      <c r="U449" s="344" t="e">
        <f t="shared" si="160"/>
        <v>#DIV/0!</v>
      </c>
      <c r="V449" s="344" t="e">
        <f t="shared" si="160"/>
        <v>#DIV/0!</v>
      </c>
      <c r="W449" s="344" t="e">
        <f t="shared" si="160"/>
        <v>#DIV/0!</v>
      </c>
      <c r="X449" s="344" t="e">
        <f t="shared" si="160"/>
        <v>#DIV/0!</v>
      </c>
      <c r="Y449" s="344" t="e">
        <f t="shared" si="160"/>
        <v>#DIV/0!</v>
      </c>
      <c r="Z449" s="344" t="e">
        <f t="shared" si="160"/>
        <v>#DIV/0!</v>
      </c>
      <c r="AA449" s="327" t="e">
        <f>SUM(S449:Z449)</f>
        <v>#DIV/0!</v>
      </c>
      <c r="AB449" s="326" t="e">
        <f>AA449/80</f>
        <v>#DIV/0!</v>
      </c>
    </row>
    <row r="450" spans="1:28" x14ac:dyDescent="0.2">
      <c r="A450" s="213">
        <f>A$9</f>
        <v>0</v>
      </c>
      <c r="B450" s="325" t="e">
        <f t="shared" ref="B450:P458" si="161">B422+B436</f>
        <v>#DIV/0!</v>
      </c>
      <c r="C450" s="337" t="e">
        <f t="shared" si="161"/>
        <v>#DIV/0!</v>
      </c>
      <c r="D450" s="337" t="e">
        <f t="shared" si="161"/>
        <v>#DIV/0!</v>
      </c>
      <c r="E450" s="337" t="e">
        <f t="shared" si="161"/>
        <v>#DIV/0!</v>
      </c>
      <c r="F450" s="337" t="e">
        <f t="shared" si="161"/>
        <v>#DIV/0!</v>
      </c>
      <c r="G450" s="337" t="e">
        <f t="shared" si="161"/>
        <v>#DIV/0!</v>
      </c>
      <c r="H450" s="337" t="e">
        <f t="shared" si="161"/>
        <v>#DIV/0!</v>
      </c>
      <c r="I450" s="337" t="e">
        <f t="shared" si="161"/>
        <v>#DIV/0!</v>
      </c>
      <c r="J450" s="337" t="e">
        <f t="shared" si="161"/>
        <v>#DIV/0!</v>
      </c>
      <c r="K450" s="337" t="e">
        <f t="shared" si="161"/>
        <v>#DIV/0!</v>
      </c>
      <c r="L450" s="337" t="e">
        <f t="shared" si="161"/>
        <v>#DIV/0!</v>
      </c>
      <c r="M450" s="337" t="e">
        <f t="shared" si="161"/>
        <v>#DIV/0!</v>
      </c>
      <c r="N450" s="337" t="e">
        <f t="shared" si="161"/>
        <v>#DIV/0!</v>
      </c>
      <c r="O450" s="337" t="e">
        <f t="shared" si="161"/>
        <v>#DIV/0!</v>
      </c>
      <c r="P450" s="338" t="e">
        <f t="shared" si="161"/>
        <v>#DIV/0!</v>
      </c>
      <c r="Q450" s="325" t="e">
        <f t="shared" ref="Q450:Q458" si="162">SUM(B450:P450)</f>
        <v>#DIV/0!</v>
      </c>
      <c r="R450" s="326" t="e">
        <f t="shared" ref="R450:R460" si="163">Q450/15</f>
        <v>#DIV/0!</v>
      </c>
      <c r="S450" s="337" t="e">
        <f t="shared" ref="S450:Z458" si="164">S422+S436</f>
        <v>#DIV/0!</v>
      </c>
      <c r="T450" s="344" t="e">
        <f t="shared" si="164"/>
        <v>#DIV/0!</v>
      </c>
      <c r="U450" s="344" t="e">
        <f t="shared" si="164"/>
        <v>#DIV/0!</v>
      </c>
      <c r="V450" s="344" t="e">
        <f t="shared" si="164"/>
        <v>#DIV/0!</v>
      </c>
      <c r="W450" s="344" t="e">
        <f t="shared" si="164"/>
        <v>#DIV/0!</v>
      </c>
      <c r="X450" s="344" t="e">
        <f t="shared" si="164"/>
        <v>#DIV/0!</v>
      </c>
      <c r="Y450" s="344" t="e">
        <f t="shared" si="164"/>
        <v>#DIV/0!</v>
      </c>
      <c r="Z450" s="344" t="e">
        <f t="shared" si="164"/>
        <v>#DIV/0!</v>
      </c>
      <c r="AA450" s="327" t="e">
        <f t="shared" ref="AA450:AA458" si="165">SUM(S450:Z450)</f>
        <v>#DIV/0!</v>
      </c>
      <c r="AB450" s="326" t="e">
        <f t="shared" ref="AB450:AB458" si="166">AA450/80</f>
        <v>#DIV/0!</v>
      </c>
    </row>
    <row r="451" spans="1:28" x14ac:dyDescent="0.2">
      <c r="A451" s="213">
        <f>A$10</f>
        <v>0</v>
      </c>
      <c r="B451" s="325" t="e">
        <f t="shared" si="161"/>
        <v>#DIV/0!</v>
      </c>
      <c r="C451" s="337" t="e">
        <f t="shared" si="161"/>
        <v>#DIV/0!</v>
      </c>
      <c r="D451" s="337" t="e">
        <f t="shared" si="161"/>
        <v>#DIV/0!</v>
      </c>
      <c r="E451" s="337" t="e">
        <f t="shared" si="161"/>
        <v>#DIV/0!</v>
      </c>
      <c r="F451" s="337" t="e">
        <f t="shared" si="161"/>
        <v>#DIV/0!</v>
      </c>
      <c r="G451" s="337" t="e">
        <f t="shared" si="161"/>
        <v>#DIV/0!</v>
      </c>
      <c r="H451" s="337" t="e">
        <f t="shared" si="161"/>
        <v>#DIV/0!</v>
      </c>
      <c r="I451" s="337" t="e">
        <f t="shared" si="161"/>
        <v>#DIV/0!</v>
      </c>
      <c r="J451" s="337" t="e">
        <f t="shared" si="161"/>
        <v>#DIV/0!</v>
      </c>
      <c r="K451" s="337" t="e">
        <f t="shared" si="161"/>
        <v>#DIV/0!</v>
      </c>
      <c r="L451" s="337" t="e">
        <f t="shared" si="161"/>
        <v>#DIV/0!</v>
      </c>
      <c r="M451" s="337" t="e">
        <f t="shared" si="161"/>
        <v>#DIV/0!</v>
      </c>
      <c r="N451" s="337" t="e">
        <f t="shared" si="161"/>
        <v>#DIV/0!</v>
      </c>
      <c r="O451" s="337" t="e">
        <f t="shared" si="161"/>
        <v>#DIV/0!</v>
      </c>
      <c r="P451" s="338" t="e">
        <f t="shared" si="161"/>
        <v>#DIV/0!</v>
      </c>
      <c r="Q451" s="325" t="e">
        <f t="shared" si="162"/>
        <v>#DIV/0!</v>
      </c>
      <c r="R451" s="326" t="e">
        <f t="shared" si="163"/>
        <v>#DIV/0!</v>
      </c>
      <c r="S451" s="337" t="e">
        <f t="shared" si="164"/>
        <v>#DIV/0!</v>
      </c>
      <c r="T451" s="344" t="e">
        <f t="shared" si="164"/>
        <v>#DIV/0!</v>
      </c>
      <c r="U451" s="344" t="e">
        <f t="shared" si="164"/>
        <v>#DIV/0!</v>
      </c>
      <c r="V451" s="344" t="e">
        <f t="shared" si="164"/>
        <v>#DIV/0!</v>
      </c>
      <c r="W451" s="344" t="e">
        <f t="shared" si="164"/>
        <v>#DIV/0!</v>
      </c>
      <c r="X451" s="344" t="e">
        <f t="shared" si="164"/>
        <v>#DIV/0!</v>
      </c>
      <c r="Y451" s="344" t="e">
        <f t="shared" si="164"/>
        <v>#DIV/0!</v>
      </c>
      <c r="Z451" s="344" t="e">
        <f t="shared" si="164"/>
        <v>#DIV/0!</v>
      </c>
      <c r="AA451" s="327" t="e">
        <f t="shared" si="165"/>
        <v>#DIV/0!</v>
      </c>
      <c r="AB451" s="326" t="e">
        <f t="shared" si="166"/>
        <v>#DIV/0!</v>
      </c>
    </row>
    <row r="452" spans="1:28" x14ac:dyDescent="0.2">
      <c r="A452" s="213">
        <f>A$11</f>
        <v>0</v>
      </c>
      <c r="B452" s="325" t="e">
        <f t="shared" si="161"/>
        <v>#DIV/0!</v>
      </c>
      <c r="C452" s="337" t="e">
        <f t="shared" si="161"/>
        <v>#DIV/0!</v>
      </c>
      <c r="D452" s="337" t="e">
        <f t="shared" si="161"/>
        <v>#DIV/0!</v>
      </c>
      <c r="E452" s="337" t="e">
        <f t="shared" si="161"/>
        <v>#DIV/0!</v>
      </c>
      <c r="F452" s="337" t="e">
        <f t="shared" si="161"/>
        <v>#DIV/0!</v>
      </c>
      <c r="G452" s="337" t="e">
        <f t="shared" si="161"/>
        <v>#DIV/0!</v>
      </c>
      <c r="H452" s="337" t="e">
        <f t="shared" si="161"/>
        <v>#DIV/0!</v>
      </c>
      <c r="I452" s="337" t="e">
        <f t="shared" si="161"/>
        <v>#DIV/0!</v>
      </c>
      <c r="J452" s="337" t="e">
        <f t="shared" si="161"/>
        <v>#DIV/0!</v>
      </c>
      <c r="K452" s="337" t="e">
        <f t="shared" si="161"/>
        <v>#DIV/0!</v>
      </c>
      <c r="L452" s="337" t="e">
        <f t="shared" si="161"/>
        <v>#DIV/0!</v>
      </c>
      <c r="M452" s="337" t="e">
        <f t="shared" si="161"/>
        <v>#DIV/0!</v>
      </c>
      <c r="N452" s="337" t="e">
        <f t="shared" si="161"/>
        <v>#DIV/0!</v>
      </c>
      <c r="O452" s="337" t="e">
        <f t="shared" si="161"/>
        <v>#DIV/0!</v>
      </c>
      <c r="P452" s="338" t="e">
        <f t="shared" si="161"/>
        <v>#DIV/0!</v>
      </c>
      <c r="Q452" s="325" t="e">
        <f t="shared" si="162"/>
        <v>#DIV/0!</v>
      </c>
      <c r="R452" s="326" t="e">
        <f t="shared" si="163"/>
        <v>#DIV/0!</v>
      </c>
      <c r="S452" s="337" t="e">
        <f t="shared" si="164"/>
        <v>#DIV/0!</v>
      </c>
      <c r="T452" s="344" t="e">
        <f t="shared" si="164"/>
        <v>#DIV/0!</v>
      </c>
      <c r="U452" s="344" t="e">
        <f t="shared" si="164"/>
        <v>#DIV/0!</v>
      </c>
      <c r="V452" s="344" t="e">
        <f t="shared" si="164"/>
        <v>#DIV/0!</v>
      </c>
      <c r="W452" s="344" t="e">
        <f t="shared" si="164"/>
        <v>#DIV/0!</v>
      </c>
      <c r="X452" s="344" t="e">
        <f t="shared" si="164"/>
        <v>#DIV/0!</v>
      </c>
      <c r="Y452" s="344" t="e">
        <f t="shared" si="164"/>
        <v>#DIV/0!</v>
      </c>
      <c r="Z452" s="344" t="e">
        <f t="shared" si="164"/>
        <v>#DIV/0!</v>
      </c>
      <c r="AA452" s="327" t="e">
        <f t="shared" si="165"/>
        <v>#DIV/0!</v>
      </c>
      <c r="AB452" s="326" t="e">
        <f t="shared" si="166"/>
        <v>#DIV/0!</v>
      </c>
    </row>
    <row r="453" spans="1:28" x14ac:dyDescent="0.2">
      <c r="A453" s="213">
        <f>A$12</f>
        <v>0</v>
      </c>
      <c r="B453" s="325" t="e">
        <f t="shared" si="161"/>
        <v>#DIV/0!</v>
      </c>
      <c r="C453" s="337" t="e">
        <f t="shared" si="161"/>
        <v>#DIV/0!</v>
      </c>
      <c r="D453" s="337" t="e">
        <f t="shared" si="161"/>
        <v>#DIV/0!</v>
      </c>
      <c r="E453" s="337" t="e">
        <f t="shared" si="161"/>
        <v>#DIV/0!</v>
      </c>
      <c r="F453" s="337" t="e">
        <f t="shared" si="161"/>
        <v>#DIV/0!</v>
      </c>
      <c r="G453" s="337" t="e">
        <f t="shared" si="161"/>
        <v>#DIV/0!</v>
      </c>
      <c r="H453" s="337" t="e">
        <f t="shared" si="161"/>
        <v>#DIV/0!</v>
      </c>
      <c r="I453" s="337" t="e">
        <f t="shared" si="161"/>
        <v>#DIV/0!</v>
      </c>
      <c r="J453" s="337" t="e">
        <f t="shared" si="161"/>
        <v>#DIV/0!</v>
      </c>
      <c r="K453" s="337" t="e">
        <f t="shared" si="161"/>
        <v>#DIV/0!</v>
      </c>
      <c r="L453" s="337" t="e">
        <f t="shared" si="161"/>
        <v>#DIV/0!</v>
      </c>
      <c r="M453" s="337" t="e">
        <f t="shared" si="161"/>
        <v>#DIV/0!</v>
      </c>
      <c r="N453" s="337" t="e">
        <f t="shared" si="161"/>
        <v>#DIV/0!</v>
      </c>
      <c r="O453" s="337" t="e">
        <f t="shared" si="161"/>
        <v>#DIV/0!</v>
      </c>
      <c r="P453" s="338" t="e">
        <f t="shared" si="161"/>
        <v>#DIV/0!</v>
      </c>
      <c r="Q453" s="325" t="e">
        <f t="shared" si="162"/>
        <v>#DIV/0!</v>
      </c>
      <c r="R453" s="326" t="e">
        <f t="shared" si="163"/>
        <v>#DIV/0!</v>
      </c>
      <c r="S453" s="337" t="e">
        <f t="shared" si="164"/>
        <v>#DIV/0!</v>
      </c>
      <c r="T453" s="344" t="e">
        <f t="shared" si="164"/>
        <v>#DIV/0!</v>
      </c>
      <c r="U453" s="344" t="e">
        <f t="shared" si="164"/>
        <v>#DIV/0!</v>
      </c>
      <c r="V453" s="344" t="e">
        <f t="shared" si="164"/>
        <v>#DIV/0!</v>
      </c>
      <c r="W453" s="344" t="e">
        <f t="shared" si="164"/>
        <v>#DIV/0!</v>
      </c>
      <c r="X453" s="344" t="e">
        <f t="shared" si="164"/>
        <v>#DIV/0!</v>
      </c>
      <c r="Y453" s="344" t="e">
        <f t="shared" si="164"/>
        <v>#DIV/0!</v>
      </c>
      <c r="Z453" s="344" t="e">
        <f t="shared" si="164"/>
        <v>#DIV/0!</v>
      </c>
      <c r="AA453" s="327" t="e">
        <f t="shared" si="165"/>
        <v>#DIV/0!</v>
      </c>
      <c r="AB453" s="326" t="e">
        <f t="shared" si="166"/>
        <v>#DIV/0!</v>
      </c>
    </row>
    <row r="454" spans="1:28" x14ac:dyDescent="0.2">
      <c r="A454" s="213">
        <f>A$13</f>
        <v>0</v>
      </c>
      <c r="B454" s="325" t="e">
        <f t="shared" si="161"/>
        <v>#DIV/0!</v>
      </c>
      <c r="C454" s="337" t="e">
        <f t="shared" si="161"/>
        <v>#DIV/0!</v>
      </c>
      <c r="D454" s="337" t="e">
        <f t="shared" si="161"/>
        <v>#DIV/0!</v>
      </c>
      <c r="E454" s="337" t="e">
        <f t="shared" si="161"/>
        <v>#DIV/0!</v>
      </c>
      <c r="F454" s="337" t="e">
        <f t="shared" si="161"/>
        <v>#DIV/0!</v>
      </c>
      <c r="G454" s="337" t="e">
        <f t="shared" si="161"/>
        <v>#DIV/0!</v>
      </c>
      <c r="H454" s="337" t="e">
        <f t="shared" si="161"/>
        <v>#DIV/0!</v>
      </c>
      <c r="I454" s="337" t="e">
        <f t="shared" si="161"/>
        <v>#DIV/0!</v>
      </c>
      <c r="J454" s="337" t="e">
        <f t="shared" si="161"/>
        <v>#DIV/0!</v>
      </c>
      <c r="K454" s="337" t="e">
        <f t="shared" si="161"/>
        <v>#DIV/0!</v>
      </c>
      <c r="L454" s="337" t="e">
        <f t="shared" si="161"/>
        <v>#DIV/0!</v>
      </c>
      <c r="M454" s="337" t="e">
        <f t="shared" si="161"/>
        <v>#DIV/0!</v>
      </c>
      <c r="N454" s="337" t="e">
        <f t="shared" si="161"/>
        <v>#DIV/0!</v>
      </c>
      <c r="O454" s="337" t="e">
        <f t="shared" si="161"/>
        <v>#DIV/0!</v>
      </c>
      <c r="P454" s="338" t="e">
        <f t="shared" si="161"/>
        <v>#DIV/0!</v>
      </c>
      <c r="Q454" s="325" t="e">
        <f t="shared" si="162"/>
        <v>#DIV/0!</v>
      </c>
      <c r="R454" s="326" t="e">
        <f t="shared" si="163"/>
        <v>#DIV/0!</v>
      </c>
      <c r="S454" s="337" t="e">
        <f t="shared" si="164"/>
        <v>#DIV/0!</v>
      </c>
      <c r="T454" s="344" t="e">
        <f t="shared" si="164"/>
        <v>#DIV/0!</v>
      </c>
      <c r="U454" s="344" t="e">
        <f t="shared" si="164"/>
        <v>#DIV/0!</v>
      </c>
      <c r="V454" s="344" t="e">
        <f t="shared" si="164"/>
        <v>#DIV/0!</v>
      </c>
      <c r="W454" s="344" t="e">
        <f t="shared" si="164"/>
        <v>#DIV/0!</v>
      </c>
      <c r="X454" s="344" t="e">
        <f t="shared" si="164"/>
        <v>#DIV/0!</v>
      </c>
      <c r="Y454" s="344" t="e">
        <f t="shared" si="164"/>
        <v>#DIV/0!</v>
      </c>
      <c r="Z454" s="344" t="e">
        <f t="shared" si="164"/>
        <v>#DIV/0!</v>
      </c>
      <c r="AA454" s="327" t="e">
        <f t="shared" si="165"/>
        <v>#DIV/0!</v>
      </c>
      <c r="AB454" s="326" t="e">
        <f t="shared" si="166"/>
        <v>#DIV/0!</v>
      </c>
    </row>
    <row r="455" spans="1:28" x14ac:dyDescent="0.2">
      <c r="A455" s="213">
        <f>A$14</f>
        <v>0</v>
      </c>
      <c r="B455" s="325" t="e">
        <f t="shared" si="161"/>
        <v>#DIV/0!</v>
      </c>
      <c r="C455" s="337" t="e">
        <f t="shared" si="161"/>
        <v>#DIV/0!</v>
      </c>
      <c r="D455" s="337" t="e">
        <f t="shared" si="161"/>
        <v>#DIV/0!</v>
      </c>
      <c r="E455" s="337" t="e">
        <f t="shared" si="161"/>
        <v>#DIV/0!</v>
      </c>
      <c r="F455" s="337" t="e">
        <f t="shared" si="161"/>
        <v>#DIV/0!</v>
      </c>
      <c r="G455" s="337" t="e">
        <f t="shared" si="161"/>
        <v>#DIV/0!</v>
      </c>
      <c r="H455" s="337" t="e">
        <f t="shared" si="161"/>
        <v>#DIV/0!</v>
      </c>
      <c r="I455" s="337" t="e">
        <f t="shared" si="161"/>
        <v>#DIV/0!</v>
      </c>
      <c r="J455" s="337" t="e">
        <f t="shared" si="161"/>
        <v>#DIV/0!</v>
      </c>
      <c r="K455" s="337" t="e">
        <f t="shared" si="161"/>
        <v>#DIV/0!</v>
      </c>
      <c r="L455" s="337" t="e">
        <f t="shared" si="161"/>
        <v>#DIV/0!</v>
      </c>
      <c r="M455" s="337" t="e">
        <f t="shared" si="161"/>
        <v>#DIV/0!</v>
      </c>
      <c r="N455" s="337" t="e">
        <f t="shared" si="161"/>
        <v>#DIV/0!</v>
      </c>
      <c r="O455" s="337" t="e">
        <f t="shared" si="161"/>
        <v>#DIV/0!</v>
      </c>
      <c r="P455" s="338" t="e">
        <f t="shared" si="161"/>
        <v>#DIV/0!</v>
      </c>
      <c r="Q455" s="325" t="e">
        <f t="shared" si="162"/>
        <v>#DIV/0!</v>
      </c>
      <c r="R455" s="326" t="e">
        <f t="shared" si="163"/>
        <v>#DIV/0!</v>
      </c>
      <c r="S455" s="337" t="e">
        <f t="shared" si="164"/>
        <v>#DIV/0!</v>
      </c>
      <c r="T455" s="344" t="e">
        <f t="shared" si="164"/>
        <v>#DIV/0!</v>
      </c>
      <c r="U455" s="344" t="e">
        <f t="shared" si="164"/>
        <v>#DIV/0!</v>
      </c>
      <c r="V455" s="344" t="e">
        <f t="shared" si="164"/>
        <v>#DIV/0!</v>
      </c>
      <c r="W455" s="344" t="e">
        <f t="shared" si="164"/>
        <v>#DIV/0!</v>
      </c>
      <c r="X455" s="344" t="e">
        <f t="shared" si="164"/>
        <v>#DIV/0!</v>
      </c>
      <c r="Y455" s="344" t="e">
        <f t="shared" si="164"/>
        <v>#DIV/0!</v>
      </c>
      <c r="Z455" s="344" t="e">
        <f t="shared" si="164"/>
        <v>#DIV/0!</v>
      </c>
      <c r="AA455" s="327" t="e">
        <f t="shared" si="165"/>
        <v>#DIV/0!</v>
      </c>
      <c r="AB455" s="326" t="e">
        <f t="shared" si="166"/>
        <v>#DIV/0!</v>
      </c>
    </row>
    <row r="456" spans="1:28" x14ac:dyDescent="0.2">
      <c r="A456" s="213">
        <f>A$15</f>
        <v>0</v>
      </c>
      <c r="B456" s="325" t="e">
        <f t="shared" si="161"/>
        <v>#DIV/0!</v>
      </c>
      <c r="C456" s="337" t="e">
        <f t="shared" si="161"/>
        <v>#DIV/0!</v>
      </c>
      <c r="D456" s="337" t="e">
        <f t="shared" si="161"/>
        <v>#DIV/0!</v>
      </c>
      <c r="E456" s="337" t="e">
        <f t="shared" si="161"/>
        <v>#DIV/0!</v>
      </c>
      <c r="F456" s="337" t="e">
        <f t="shared" si="161"/>
        <v>#DIV/0!</v>
      </c>
      <c r="G456" s="337" t="e">
        <f t="shared" si="161"/>
        <v>#DIV/0!</v>
      </c>
      <c r="H456" s="337" t="e">
        <f t="shared" si="161"/>
        <v>#DIV/0!</v>
      </c>
      <c r="I456" s="337" t="e">
        <f t="shared" si="161"/>
        <v>#DIV/0!</v>
      </c>
      <c r="J456" s="337" t="e">
        <f t="shared" si="161"/>
        <v>#DIV/0!</v>
      </c>
      <c r="K456" s="337" t="e">
        <f t="shared" si="161"/>
        <v>#DIV/0!</v>
      </c>
      <c r="L456" s="337" t="e">
        <f t="shared" si="161"/>
        <v>#DIV/0!</v>
      </c>
      <c r="M456" s="337" t="e">
        <f t="shared" si="161"/>
        <v>#DIV/0!</v>
      </c>
      <c r="N456" s="337" t="e">
        <f t="shared" si="161"/>
        <v>#DIV/0!</v>
      </c>
      <c r="O456" s="337" t="e">
        <f t="shared" si="161"/>
        <v>#DIV/0!</v>
      </c>
      <c r="P456" s="338" t="e">
        <f t="shared" si="161"/>
        <v>#DIV/0!</v>
      </c>
      <c r="Q456" s="325" t="e">
        <f t="shared" si="162"/>
        <v>#DIV/0!</v>
      </c>
      <c r="R456" s="326" t="e">
        <f t="shared" si="163"/>
        <v>#DIV/0!</v>
      </c>
      <c r="S456" s="337" t="e">
        <f t="shared" si="164"/>
        <v>#DIV/0!</v>
      </c>
      <c r="T456" s="344" t="e">
        <f t="shared" si="164"/>
        <v>#DIV/0!</v>
      </c>
      <c r="U456" s="344" t="e">
        <f t="shared" si="164"/>
        <v>#DIV/0!</v>
      </c>
      <c r="V456" s="344" t="e">
        <f t="shared" si="164"/>
        <v>#DIV/0!</v>
      </c>
      <c r="W456" s="344" t="e">
        <f t="shared" si="164"/>
        <v>#DIV/0!</v>
      </c>
      <c r="X456" s="344" t="e">
        <f t="shared" si="164"/>
        <v>#DIV/0!</v>
      </c>
      <c r="Y456" s="344" t="e">
        <f t="shared" si="164"/>
        <v>#DIV/0!</v>
      </c>
      <c r="Z456" s="344" t="e">
        <f t="shared" si="164"/>
        <v>#DIV/0!</v>
      </c>
      <c r="AA456" s="327" t="e">
        <f t="shared" si="165"/>
        <v>#DIV/0!</v>
      </c>
      <c r="AB456" s="326" t="e">
        <f t="shared" si="166"/>
        <v>#DIV/0!</v>
      </c>
    </row>
    <row r="457" spans="1:28" x14ac:dyDescent="0.2">
      <c r="A457" s="213">
        <f>A$16</f>
        <v>0</v>
      </c>
      <c r="B457" s="325" t="e">
        <f t="shared" si="161"/>
        <v>#DIV/0!</v>
      </c>
      <c r="C457" s="337" t="e">
        <f t="shared" si="161"/>
        <v>#DIV/0!</v>
      </c>
      <c r="D457" s="337" t="e">
        <f t="shared" si="161"/>
        <v>#DIV/0!</v>
      </c>
      <c r="E457" s="337" t="e">
        <f t="shared" si="161"/>
        <v>#DIV/0!</v>
      </c>
      <c r="F457" s="337" t="e">
        <f t="shared" si="161"/>
        <v>#DIV/0!</v>
      </c>
      <c r="G457" s="337" t="e">
        <f t="shared" si="161"/>
        <v>#DIV/0!</v>
      </c>
      <c r="H457" s="337" t="e">
        <f t="shared" si="161"/>
        <v>#DIV/0!</v>
      </c>
      <c r="I457" s="337" t="e">
        <f t="shared" si="161"/>
        <v>#DIV/0!</v>
      </c>
      <c r="J457" s="337" t="e">
        <f t="shared" si="161"/>
        <v>#DIV/0!</v>
      </c>
      <c r="K457" s="337" t="e">
        <f t="shared" si="161"/>
        <v>#DIV/0!</v>
      </c>
      <c r="L457" s="337" t="e">
        <f t="shared" si="161"/>
        <v>#DIV/0!</v>
      </c>
      <c r="M457" s="337" t="e">
        <f t="shared" si="161"/>
        <v>#DIV/0!</v>
      </c>
      <c r="N457" s="337" t="e">
        <f t="shared" si="161"/>
        <v>#DIV/0!</v>
      </c>
      <c r="O457" s="337" t="e">
        <f t="shared" si="161"/>
        <v>#DIV/0!</v>
      </c>
      <c r="P457" s="338" t="e">
        <f t="shared" si="161"/>
        <v>#DIV/0!</v>
      </c>
      <c r="Q457" s="325" t="e">
        <f t="shared" si="162"/>
        <v>#DIV/0!</v>
      </c>
      <c r="R457" s="326" t="e">
        <f t="shared" si="163"/>
        <v>#DIV/0!</v>
      </c>
      <c r="S457" s="337" t="e">
        <f t="shared" si="164"/>
        <v>#DIV/0!</v>
      </c>
      <c r="T457" s="344" t="e">
        <f t="shared" si="164"/>
        <v>#DIV/0!</v>
      </c>
      <c r="U457" s="344" t="e">
        <f t="shared" si="164"/>
        <v>#DIV/0!</v>
      </c>
      <c r="V457" s="344" t="e">
        <f t="shared" si="164"/>
        <v>#DIV/0!</v>
      </c>
      <c r="W457" s="344" t="e">
        <f t="shared" si="164"/>
        <v>#DIV/0!</v>
      </c>
      <c r="X457" s="344" t="e">
        <f t="shared" si="164"/>
        <v>#DIV/0!</v>
      </c>
      <c r="Y457" s="344" t="e">
        <f t="shared" si="164"/>
        <v>#DIV/0!</v>
      </c>
      <c r="Z457" s="344" t="e">
        <f t="shared" si="164"/>
        <v>#DIV/0!</v>
      </c>
      <c r="AA457" s="327" t="e">
        <f t="shared" si="165"/>
        <v>#DIV/0!</v>
      </c>
      <c r="AB457" s="326" t="e">
        <f t="shared" si="166"/>
        <v>#DIV/0!</v>
      </c>
    </row>
    <row r="458" spans="1:28" ht="13.5" thickBot="1" x14ac:dyDescent="0.25">
      <c r="A458" s="213">
        <f>A$17</f>
        <v>0</v>
      </c>
      <c r="B458" s="325" t="e">
        <f t="shared" si="161"/>
        <v>#DIV/0!</v>
      </c>
      <c r="C458" s="337" t="e">
        <f t="shared" si="161"/>
        <v>#DIV/0!</v>
      </c>
      <c r="D458" s="337" t="e">
        <f t="shared" si="161"/>
        <v>#DIV/0!</v>
      </c>
      <c r="E458" s="337" t="e">
        <f t="shared" si="161"/>
        <v>#DIV/0!</v>
      </c>
      <c r="F458" s="337" t="e">
        <f t="shared" si="161"/>
        <v>#DIV/0!</v>
      </c>
      <c r="G458" s="337" t="e">
        <f t="shared" si="161"/>
        <v>#DIV/0!</v>
      </c>
      <c r="H458" s="337" t="e">
        <f t="shared" si="161"/>
        <v>#DIV/0!</v>
      </c>
      <c r="I458" s="337" t="e">
        <f t="shared" si="161"/>
        <v>#DIV/0!</v>
      </c>
      <c r="J458" s="337" t="e">
        <f t="shared" si="161"/>
        <v>#DIV/0!</v>
      </c>
      <c r="K458" s="337" t="e">
        <f t="shared" si="161"/>
        <v>#DIV/0!</v>
      </c>
      <c r="L458" s="337" t="e">
        <f t="shared" si="161"/>
        <v>#DIV/0!</v>
      </c>
      <c r="M458" s="337" t="e">
        <f t="shared" si="161"/>
        <v>#DIV/0!</v>
      </c>
      <c r="N458" s="337" t="e">
        <f t="shared" si="161"/>
        <v>#DIV/0!</v>
      </c>
      <c r="O458" s="337" t="e">
        <f t="shared" si="161"/>
        <v>#DIV/0!</v>
      </c>
      <c r="P458" s="338" t="e">
        <f t="shared" si="161"/>
        <v>#DIV/0!</v>
      </c>
      <c r="Q458" s="328" t="e">
        <f t="shared" si="162"/>
        <v>#DIV/0!</v>
      </c>
      <c r="R458" s="329" t="e">
        <f t="shared" si="163"/>
        <v>#DIV/0!</v>
      </c>
      <c r="S458" s="337" t="e">
        <f t="shared" si="164"/>
        <v>#DIV/0!</v>
      </c>
      <c r="T458" s="344" t="e">
        <f t="shared" si="164"/>
        <v>#DIV/0!</v>
      </c>
      <c r="U458" s="344" t="e">
        <f t="shared" si="164"/>
        <v>#DIV/0!</v>
      </c>
      <c r="V458" s="344" t="e">
        <f t="shared" si="164"/>
        <v>#DIV/0!</v>
      </c>
      <c r="W458" s="344" t="e">
        <f t="shared" si="164"/>
        <v>#DIV/0!</v>
      </c>
      <c r="X458" s="344" t="e">
        <f t="shared" si="164"/>
        <v>#DIV/0!</v>
      </c>
      <c r="Y458" s="344" t="e">
        <f t="shared" si="164"/>
        <v>#DIV/0!</v>
      </c>
      <c r="Z458" s="344" t="e">
        <f t="shared" si="164"/>
        <v>#DIV/0!</v>
      </c>
      <c r="AA458" s="330" t="e">
        <f t="shared" si="165"/>
        <v>#DIV/0!</v>
      </c>
      <c r="AB458" s="326" t="e">
        <f t="shared" si="166"/>
        <v>#DIV/0!</v>
      </c>
    </row>
    <row r="459" spans="1:28" s="252" customFormat="1" ht="16.5" thickBot="1" x14ac:dyDescent="0.3">
      <c r="A459" s="248" t="s">
        <v>164</v>
      </c>
      <c r="B459" s="331" t="e">
        <f t="shared" ref="B459:Q459" si="167">SUM(B449:B458)</f>
        <v>#DIV/0!</v>
      </c>
      <c r="C459" s="249" t="e">
        <f t="shared" si="167"/>
        <v>#DIV/0!</v>
      </c>
      <c r="D459" s="249" t="e">
        <f t="shared" si="167"/>
        <v>#DIV/0!</v>
      </c>
      <c r="E459" s="249" t="e">
        <f t="shared" si="167"/>
        <v>#DIV/0!</v>
      </c>
      <c r="F459" s="249" t="e">
        <f t="shared" si="167"/>
        <v>#DIV/0!</v>
      </c>
      <c r="G459" s="249" t="e">
        <f t="shared" si="167"/>
        <v>#DIV/0!</v>
      </c>
      <c r="H459" s="249" t="e">
        <f t="shared" si="167"/>
        <v>#DIV/0!</v>
      </c>
      <c r="I459" s="249" t="e">
        <f t="shared" si="167"/>
        <v>#DIV/0!</v>
      </c>
      <c r="J459" s="249" t="e">
        <f t="shared" si="167"/>
        <v>#DIV/0!</v>
      </c>
      <c r="K459" s="249" t="e">
        <f t="shared" si="167"/>
        <v>#DIV/0!</v>
      </c>
      <c r="L459" s="249" t="e">
        <f t="shared" si="167"/>
        <v>#DIV/0!</v>
      </c>
      <c r="M459" s="249" t="e">
        <f t="shared" si="167"/>
        <v>#DIV/0!</v>
      </c>
      <c r="N459" s="249" t="e">
        <f t="shared" si="167"/>
        <v>#DIV/0!</v>
      </c>
      <c r="O459" s="249" t="e">
        <f t="shared" si="167"/>
        <v>#DIV/0!</v>
      </c>
      <c r="P459" s="250" t="e">
        <f t="shared" si="167"/>
        <v>#DIV/0!</v>
      </c>
      <c r="Q459" s="331" t="e">
        <f t="shared" si="167"/>
        <v>#DIV/0!</v>
      </c>
      <c r="R459" s="332" t="e">
        <f t="shared" si="163"/>
        <v>#DIV/0!</v>
      </c>
      <c r="S459" s="333" t="e">
        <f t="shared" ref="S459:AA459" si="168">SUM(S449:S458)</f>
        <v>#DIV/0!</v>
      </c>
      <c r="T459" s="249" t="e">
        <f t="shared" si="168"/>
        <v>#DIV/0!</v>
      </c>
      <c r="U459" s="249" t="e">
        <f t="shared" si="168"/>
        <v>#DIV/0!</v>
      </c>
      <c r="V459" s="249" t="e">
        <f t="shared" si="168"/>
        <v>#DIV/0!</v>
      </c>
      <c r="W459" s="249" t="e">
        <f t="shared" si="168"/>
        <v>#DIV/0!</v>
      </c>
      <c r="X459" s="249" t="e">
        <f t="shared" si="168"/>
        <v>#DIV/0!</v>
      </c>
      <c r="Y459" s="249" t="e">
        <f>SUM(Y449:Y458)</f>
        <v>#DIV/0!</v>
      </c>
      <c r="Z459" s="250" t="e">
        <f t="shared" si="168"/>
        <v>#DIV/0!</v>
      </c>
      <c r="AA459" s="251" t="e">
        <f t="shared" si="168"/>
        <v>#DIV/0!</v>
      </c>
      <c r="AB459" s="332" t="e">
        <f>AA459/80</f>
        <v>#DIV/0!</v>
      </c>
    </row>
    <row r="460" spans="1:28" s="252" customFormat="1" ht="16.5" thickBot="1" x14ac:dyDescent="0.3">
      <c r="A460" s="248" t="s">
        <v>165</v>
      </c>
      <c r="B460" s="331" t="e">
        <f>B459</f>
        <v>#DIV/0!</v>
      </c>
      <c r="C460" s="249" t="e">
        <f>C459/(1+'Economic values'!$C$15)^1</f>
        <v>#DIV/0!</v>
      </c>
      <c r="D460" s="249" t="e">
        <f>D459/(1+'Economic values'!$C$15)^2</f>
        <v>#DIV/0!</v>
      </c>
      <c r="E460" s="249" t="e">
        <f>E459/(1+'Economic values'!$C$15)^3</f>
        <v>#DIV/0!</v>
      </c>
      <c r="F460" s="249" t="e">
        <f>F459/(1+'Economic values'!$C$15)^4</f>
        <v>#DIV/0!</v>
      </c>
      <c r="G460" s="249" t="e">
        <f>G459/(1+'Economic values'!$C$15)^5</f>
        <v>#DIV/0!</v>
      </c>
      <c r="H460" s="249" t="e">
        <f>H459/(1+'Economic values'!$C$15)^6</f>
        <v>#DIV/0!</v>
      </c>
      <c r="I460" s="249" t="e">
        <f>I459/(1+'Economic values'!$C$15)^7</f>
        <v>#DIV/0!</v>
      </c>
      <c r="J460" s="249" t="e">
        <f>J459/(1+'Economic values'!$C$15)^8</f>
        <v>#DIV/0!</v>
      </c>
      <c r="K460" s="249" t="e">
        <f>K459/(1+'Economic values'!$C$15)^9</f>
        <v>#DIV/0!</v>
      </c>
      <c r="L460" s="249" t="e">
        <f>L459/(1+'Economic values'!$C$15)^10</f>
        <v>#DIV/0!</v>
      </c>
      <c r="M460" s="249" t="e">
        <f>M459/(1+'Economic values'!$C$15)^11</f>
        <v>#DIV/0!</v>
      </c>
      <c r="N460" s="249" t="e">
        <f>N459/(1+'Economic values'!$C$15)^12</f>
        <v>#DIV/0!</v>
      </c>
      <c r="O460" s="249" t="e">
        <f>O459/(1+'Economic values'!$C$15)^13</f>
        <v>#DIV/0!</v>
      </c>
      <c r="P460" s="250" t="e">
        <f>P459/(1+'Economic values'!$C$15)^14</f>
        <v>#DIV/0!</v>
      </c>
      <c r="Q460" s="331" t="e">
        <f>SUM(Q450:Q459)</f>
        <v>#DIV/0!</v>
      </c>
      <c r="R460" s="332" t="e">
        <f t="shared" si="163"/>
        <v>#DIV/0!</v>
      </c>
      <c r="S460" s="333" t="e">
        <f>S459/(1+'Economic values'!$C$15)^14</f>
        <v>#DIV/0!</v>
      </c>
      <c r="T460" s="249" t="e">
        <f>T459/(1+'Economic values'!$C$15)^14</f>
        <v>#DIV/0!</v>
      </c>
      <c r="U460" s="249" t="e">
        <f>U459/(1+'Economic values'!$C$15)^14</f>
        <v>#DIV/0!</v>
      </c>
      <c r="V460" s="249" t="e">
        <f>V459/(1+'Economic values'!$C$15)^14</f>
        <v>#DIV/0!</v>
      </c>
      <c r="W460" s="249" t="e">
        <f>W459/(1+'Economic values'!$C$15)^14</f>
        <v>#DIV/0!</v>
      </c>
      <c r="X460" s="249" t="e">
        <f>X459/(1+'Economic values'!$C$15)^14</f>
        <v>#DIV/0!</v>
      </c>
      <c r="Y460" s="249" t="e">
        <f>Y459/(1+'Economic values'!$C$15)^14</f>
        <v>#DIV/0!</v>
      </c>
      <c r="Z460" s="250" t="e">
        <f>Z459/(1+'Economic values'!$C$15)^14</f>
        <v>#DIV/0!</v>
      </c>
      <c r="AA460" s="251" t="e">
        <f>AA459/(1+'Economic values'!$C$15)^14</f>
        <v>#DIV/0!</v>
      </c>
      <c r="AB460" s="332" t="e">
        <f>AA460/80</f>
        <v>#DIV/0!</v>
      </c>
    </row>
    <row r="461" spans="1:28" x14ac:dyDescent="0.2">
      <c r="A461" s="339"/>
      <c r="B461" s="254"/>
      <c r="C461" s="235"/>
      <c r="D461" s="235"/>
      <c r="E461" s="235"/>
      <c r="F461" s="235"/>
      <c r="G461" s="235"/>
      <c r="H461" s="235"/>
      <c r="I461" s="235"/>
      <c r="J461" s="235"/>
      <c r="K461" s="235"/>
      <c r="L461" s="235"/>
      <c r="M461" s="235"/>
      <c r="N461" s="235"/>
      <c r="O461" s="235"/>
      <c r="P461" s="236"/>
      <c r="Q461" s="254"/>
      <c r="R461" s="238"/>
      <c r="S461" s="234"/>
      <c r="T461" s="235"/>
      <c r="U461" s="235"/>
      <c r="V461" s="235"/>
      <c r="W461" s="235"/>
      <c r="X461" s="235"/>
      <c r="Y461" s="235"/>
      <c r="Z461" s="236"/>
      <c r="AA461" s="241"/>
      <c r="AB461" s="238"/>
    </row>
    <row r="462" spans="1:28" s="354" customFormat="1" ht="18.75" thickBot="1" x14ac:dyDescent="0.25">
      <c r="A462" s="346" t="s">
        <v>68</v>
      </c>
      <c r="B462" s="347"/>
      <c r="C462" s="348"/>
      <c r="D462" s="348"/>
      <c r="E462" s="348"/>
      <c r="F462" s="348"/>
      <c r="G462" s="348"/>
      <c r="H462" s="348"/>
      <c r="I462" s="348"/>
      <c r="J462" s="348"/>
      <c r="K462" s="348"/>
      <c r="L462" s="348"/>
      <c r="M462" s="348"/>
      <c r="N462" s="348"/>
      <c r="O462" s="348"/>
      <c r="P462" s="349"/>
      <c r="Q462" s="347"/>
      <c r="R462" s="350"/>
      <c r="S462" s="351"/>
      <c r="T462" s="348"/>
      <c r="U462" s="348"/>
      <c r="V462" s="348"/>
      <c r="W462" s="348"/>
      <c r="X462" s="348"/>
      <c r="Y462" s="348"/>
      <c r="Z462" s="349"/>
      <c r="AA462" s="369"/>
      <c r="AB462" s="350"/>
    </row>
    <row r="463" spans="1:28" s="354" customFormat="1" ht="16.5" thickBot="1" x14ac:dyDescent="0.25">
      <c r="A463" s="355" t="s">
        <v>57</v>
      </c>
      <c r="B463" s="370">
        <f t="shared" ref="B463:P463" si="169">B411</f>
        <v>0</v>
      </c>
      <c r="C463" s="371">
        <f t="shared" si="169"/>
        <v>0</v>
      </c>
      <c r="D463" s="371">
        <f t="shared" si="169"/>
        <v>0</v>
      </c>
      <c r="E463" s="371">
        <f t="shared" si="169"/>
        <v>0</v>
      </c>
      <c r="F463" s="371">
        <f t="shared" si="169"/>
        <v>0</v>
      </c>
      <c r="G463" s="371">
        <f t="shared" si="169"/>
        <v>0</v>
      </c>
      <c r="H463" s="371">
        <f t="shared" si="169"/>
        <v>0</v>
      </c>
      <c r="I463" s="371">
        <f t="shared" si="169"/>
        <v>0</v>
      </c>
      <c r="J463" s="371">
        <f t="shared" si="169"/>
        <v>0</v>
      </c>
      <c r="K463" s="371">
        <f t="shared" si="169"/>
        <v>0</v>
      </c>
      <c r="L463" s="371">
        <f t="shared" si="169"/>
        <v>0</v>
      </c>
      <c r="M463" s="371">
        <f t="shared" si="169"/>
        <v>0</v>
      </c>
      <c r="N463" s="371">
        <f t="shared" si="169"/>
        <v>0</v>
      </c>
      <c r="O463" s="371">
        <f t="shared" si="169"/>
        <v>0</v>
      </c>
      <c r="P463" s="372">
        <f t="shared" si="169"/>
        <v>0</v>
      </c>
      <c r="Q463" s="373">
        <f>SUM(B463:P463)</f>
        <v>0</v>
      </c>
      <c r="R463" s="374">
        <f>Q463/15</f>
        <v>0</v>
      </c>
      <c r="S463" s="375">
        <f t="shared" ref="S463:Z464" si="170">S411</f>
        <v>0</v>
      </c>
      <c r="T463" s="371">
        <f t="shared" si="170"/>
        <v>0</v>
      </c>
      <c r="U463" s="371">
        <f t="shared" si="170"/>
        <v>0</v>
      </c>
      <c r="V463" s="371">
        <f t="shared" si="170"/>
        <v>0</v>
      </c>
      <c r="W463" s="371">
        <f t="shared" si="170"/>
        <v>0</v>
      </c>
      <c r="X463" s="371">
        <f t="shared" si="170"/>
        <v>0</v>
      </c>
      <c r="Y463" s="371">
        <f t="shared" si="170"/>
        <v>0</v>
      </c>
      <c r="Z463" s="372">
        <f t="shared" si="170"/>
        <v>0</v>
      </c>
      <c r="AA463" s="327">
        <f>SUM(S463:Z463)</f>
        <v>0</v>
      </c>
      <c r="AB463" s="326">
        <f>AA463/80</f>
        <v>0</v>
      </c>
    </row>
    <row r="464" spans="1:28" s="354" customFormat="1" ht="16.5" customHeight="1" thickBot="1" x14ac:dyDescent="0.25">
      <c r="A464" s="355" t="s">
        <v>58</v>
      </c>
      <c r="B464" s="370">
        <f t="shared" ref="B464:P464" si="171">B412</f>
        <v>0</v>
      </c>
      <c r="C464" s="371">
        <f t="shared" si="171"/>
        <v>0</v>
      </c>
      <c r="D464" s="371">
        <f t="shared" si="171"/>
        <v>0</v>
      </c>
      <c r="E464" s="371">
        <f t="shared" si="171"/>
        <v>0</v>
      </c>
      <c r="F464" s="371">
        <f t="shared" si="171"/>
        <v>0</v>
      </c>
      <c r="G464" s="371">
        <f t="shared" si="171"/>
        <v>0</v>
      </c>
      <c r="H464" s="371">
        <f t="shared" si="171"/>
        <v>0</v>
      </c>
      <c r="I464" s="371">
        <f t="shared" si="171"/>
        <v>0</v>
      </c>
      <c r="J464" s="371">
        <f t="shared" si="171"/>
        <v>0</v>
      </c>
      <c r="K464" s="371">
        <f t="shared" si="171"/>
        <v>0</v>
      </c>
      <c r="L464" s="371">
        <f t="shared" si="171"/>
        <v>0</v>
      </c>
      <c r="M464" s="371">
        <f t="shared" si="171"/>
        <v>0</v>
      </c>
      <c r="N464" s="371">
        <f t="shared" si="171"/>
        <v>0</v>
      </c>
      <c r="O464" s="371">
        <f t="shared" si="171"/>
        <v>0</v>
      </c>
      <c r="P464" s="372">
        <f t="shared" si="171"/>
        <v>0</v>
      </c>
      <c r="Q464" s="373">
        <f>SUM(B464:P464)</f>
        <v>0</v>
      </c>
      <c r="R464" s="374">
        <f>Q464/15</f>
        <v>0</v>
      </c>
      <c r="S464" s="375">
        <f t="shared" si="170"/>
        <v>0</v>
      </c>
      <c r="T464" s="371">
        <f t="shared" si="170"/>
        <v>0</v>
      </c>
      <c r="U464" s="371">
        <f t="shared" si="170"/>
        <v>0</v>
      </c>
      <c r="V464" s="371">
        <f t="shared" si="170"/>
        <v>0</v>
      </c>
      <c r="W464" s="371">
        <f t="shared" si="170"/>
        <v>0</v>
      </c>
      <c r="X464" s="371">
        <f t="shared" si="170"/>
        <v>0</v>
      </c>
      <c r="Y464" s="371">
        <f t="shared" si="170"/>
        <v>0</v>
      </c>
      <c r="Z464" s="372">
        <f t="shared" si="170"/>
        <v>0</v>
      </c>
      <c r="AA464" s="327">
        <f>SUM(S464:Z464)</f>
        <v>0</v>
      </c>
      <c r="AB464" s="326">
        <f>AA464/80</f>
        <v>0</v>
      </c>
    </row>
    <row r="465" spans="1:28" s="354" customFormat="1" ht="14.25" customHeight="1" thickBot="1" x14ac:dyDescent="0.25">
      <c r="A465" s="360" t="s">
        <v>39</v>
      </c>
      <c r="B465" s="347"/>
      <c r="C465" s="348"/>
      <c r="D465" s="348"/>
      <c r="E465" s="348"/>
      <c r="F465" s="348"/>
      <c r="G465" s="348"/>
      <c r="H465" s="348"/>
      <c r="I465" s="348"/>
      <c r="J465" s="348"/>
      <c r="K465" s="348"/>
      <c r="L465" s="348"/>
      <c r="M465" s="348"/>
      <c r="N465" s="348"/>
      <c r="O465" s="348"/>
      <c r="P465" s="349"/>
      <c r="Q465" s="347"/>
      <c r="R465" s="350"/>
      <c r="S465" s="351"/>
      <c r="T465" s="348"/>
      <c r="U465" s="348"/>
      <c r="V465" s="348"/>
      <c r="W465" s="348"/>
      <c r="X465" s="348"/>
      <c r="Y465" s="348"/>
      <c r="Z465" s="349"/>
      <c r="AA465" s="324"/>
      <c r="AB465" s="353"/>
    </row>
    <row r="466" spans="1:28" s="368" customFormat="1" ht="16.5" customHeight="1" thickBot="1" x14ac:dyDescent="0.25">
      <c r="A466" s="355" t="s">
        <v>56</v>
      </c>
      <c r="B466" s="363" t="e">
        <f t="shared" ref="B466:P466" si="172">B460/B463</f>
        <v>#DIV/0!</v>
      </c>
      <c r="C466" s="364" t="e">
        <f t="shared" si="172"/>
        <v>#DIV/0!</v>
      </c>
      <c r="D466" s="364" t="e">
        <f t="shared" si="172"/>
        <v>#DIV/0!</v>
      </c>
      <c r="E466" s="364" t="e">
        <f t="shared" si="172"/>
        <v>#DIV/0!</v>
      </c>
      <c r="F466" s="364" t="e">
        <f t="shared" si="172"/>
        <v>#DIV/0!</v>
      </c>
      <c r="G466" s="364" t="e">
        <f t="shared" si="172"/>
        <v>#DIV/0!</v>
      </c>
      <c r="H466" s="364" t="e">
        <f t="shared" si="172"/>
        <v>#DIV/0!</v>
      </c>
      <c r="I466" s="364" t="e">
        <f t="shared" si="172"/>
        <v>#DIV/0!</v>
      </c>
      <c r="J466" s="364" t="e">
        <f t="shared" si="172"/>
        <v>#DIV/0!</v>
      </c>
      <c r="K466" s="364" t="e">
        <f t="shared" si="172"/>
        <v>#DIV/0!</v>
      </c>
      <c r="L466" s="364" t="e">
        <f t="shared" si="172"/>
        <v>#DIV/0!</v>
      </c>
      <c r="M466" s="364" t="e">
        <f t="shared" si="172"/>
        <v>#DIV/0!</v>
      </c>
      <c r="N466" s="364" t="e">
        <f t="shared" si="172"/>
        <v>#DIV/0!</v>
      </c>
      <c r="O466" s="364" t="e">
        <f t="shared" si="172"/>
        <v>#DIV/0!</v>
      </c>
      <c r="P466" s="365" t="e">
        <f t="shared" si="172"/>
        <v>#DIV/0!</v>
      </c>
      <c r="Q466" s="356" t="e">
        <f>SUM(B466:P466)</f>
        <v>#DIV/0!</v>
      </c>
      <c r="R466" s="357" t="e">
        <f>Q466/15</f>
        <v>#DIV/0!</v>
      </c>
      <c r="S466" s="366" t="e">
        <f t="shared" ref="S466:Z466" si="173">S460/S463</f>
        <v>#DIV/0!</v>
      </c>
      <c r="T466" s="364" t="e">
        <f t="shared" si="173"/>
        <v>#DIV/0!</v>
      </c>
      <c r="U466" s="364" t="e">
        <f t="shared" si="173"/>
        <v>#DIV/0!</v>
      </c>
      <c r="V466" s="364" t="e">
        <f t="shared" si="173"/>
        <v>#DIV/0!</v>
      </c>
      <c r="W466" s="364" t="e">
        <f t="shared" si="173"/>
        <v>#DIV/0!</v>
      </c>
      <c r="X466" s="364" t="e">
        <f t="shared" si="173"/>
        <v>#DIV/0!</v>
      </c>
      <c r="Y466" s="364" t="e">
        <f>Y460/Y463</f>
        <v>#DIV/0!</v>
      </c>
      <c r="Z466" s="365" t="e">
        <f t="shared" si="173"/>
        <v>#DIV/0!</v>
      </c>
      <c r="AA466" s="245" t="e">
        <f>SUM(S466:Z466)</f>
        <v>#DIV/0!</v>
      </c>
      <c r="AB466" s="376" t="e">
        <f>AA466/15</f>
        <v>#DIV/0!</v>
      </c>
    </row>
    <row r="467" spans="1:28" s="354" customFormat="1" ht="16.5" thickBot="1" x14ac:dyDescent="0.25">
      <c r="A467" s="360" t="s">
        <v>40</v>
      </c>
      <c r="B467" s="347"/>
      <c r="C467" s="348"/>
      <c r="D467" s="348"/>
      <c r="E467" s="348"/>
      <c r="F467" s="348"/>
      <c r="G467" s="348"/>
      <c r="H467" s="348"/>
      <c r="I467" s="348"/>
      <c r="J467" s="348"/>
      <c r="K467" s="348"/>
      <c r="L467" s="348"/>
      <c r="M467" s="348"/>
      <c r="N467" s="348"/>
      <c r="O467" s="348"/>
      <c r="P467" s="349"/>
      <c r="Q467" s="347"/>
      <c r="R467" s="350"/>
      <c r="S467" s="351"/>
      <c r="T467" s="348"/>
      <c r="U467" s="348"/>
      <c r="V467" s="348"/>
      <c r="W467" s="348"/>
      <c r="X467" s="348"/>
      <c r="Y467" s="348"/>
      <c r="Z467" s="349"/>
      <c r="AA467" s="327"/>
      <c r="AB467" s="369"/>
    </row>
    <row r="468" spans="1:28" s="368" customFormat="1" ht="17.25" customHeight="1" thickBot="1" x14ac:dyDescent="0.25">
      <c r="A468" s="355" t="s">
        <v>56</v>
      </c>
      <c r="B468" s="363" t="e">
        <f t="shared" ref="B468:P468" si="174">B460/B464</f>
        <v>#DIV/0!</v>
      </c>
      <c r="C468" s="364" t="e">
        <f t="shared" si="174"/>
        <v>#DIV/0!</v>
      </c>
      <c r="D468" s="364" t="e">
        <f t="shared" si="174"/>
        <v>#DIV/0!</v>
      </c>
      <c r="E468" s="364" t="e">
        <f t="shared" si="174"/>
        <v>#DIV/0!</v>
      </c>
      <c r="F468" s="364" t="e">
        <f t="shared" si="174"/>
        <v>#DIV/0!</v>
      </c>
      <c r="G468" s="364" t="e">
        <f t="shared" si="174"/>
        <v>#DIV/0!</v>
      </c>
      <c r="H468" s="364" t="e">
        <f t="shared" si="174"/>
        <v>#DIV/0!</v>
      </c>
      <c r="I468" s="364" t="e">
        <f t="shared" si="174"/>
        <v>#DIV/0!</v>
      </c>
      <c r="J468" s="364" t="e">
        <f t="shared" si="174"/>
        <v>#DIV/0!</v>
      </c>
      <c r="K468" s="364" t="e">
        <f t="shared" si="174"/>
        <v>#DIV/0!</v>
      </c>
      <c r="L468" s="364" t="e">
        <f t="shared" si="174"/>
        <v>#DIV/0!</v>
      </c>
      <c r="M468" s="364" t="e">
        <f t="shared" si="174"/>
        <v>#DIV/0!</v>
      </c>
      <c r="N468" s="364" t="e">
        <f t="shared" si="174"/>
        <v>#DIV/0!</v>
      </c>
      <c r="O468" s="364" t="e">
        <f t="shared" si="174"/>
        <v>#DIV/0!</v>
      </c>
      <c r="P468" s="365" t="e">
        <f t="shared" si="174"/>
        <v>#DIV/0!</v>
      </c>
      <c r="Q468" s="356" t="e">
        <f>SUM(B468:P468)</f>
        <v>#DIV/0!</v>
      </c>
      <c r="R468" s="357" t="e">
        <f>Q468/15</f>
        <v>#DIV/0!</v>
      </c>
      <c r="S468" s="366" t="e">
        <f t="shared" ref="S468:Z468" si="175">S460/S464</f>
        <v>#DIV/0!</v>
      </c>
      <c r="T468" s="364" t="e">
        <f t="shared" si="175"/>
        <v>#DIV/0!</v>
      </c>
      <c r="U468" s="364" t="e">
        <f t="shared" si="175"/>
        <v>#DIV/0!</v>
      </c>
      <c r="V468" s="364" t="e">
        <f t="shared" si="175"/>
        <v>#DIV/0!</v>
      </c>
      <c r="W468" s="364" t="e">
        <f t="shared" si="175"/>
        <v>#DIV/0!</v>
      </c>
      <c r="X468" s="364" t="e">
        <f t="shared" si="175"/>
        <v>#DIV/0!</v>
      </c>
      <c r="Y468" s="364" t="e">
        <f t="shared" si="175"/>
        <v>#DIV/0!</v>
      </c>
      <c r="Z468" s="365" t="e">
        <f t="shared" si="175"/>
        <v>#DIV/0!</v>
      </c>
      <c r="AA468" s="245" t="e">
        <f>SUM(S468:Z468)</f>
        <v>#DIV/0!</v>
      </c>
      <c r="AB468" s="376" t="e">
        <f>AA468/15</f>
        <v>#DIV/0!</v>
      </c>
    </row>
    <row r="469" spans="1:28" ht="15.75" x14ac:dyDescent="0.25">
      <c r="A469" s="280"/>
      <c r="B469" s="254"/>
      <c r="C469" s="235"/>
      <c r="D469" s="235"/>
      <c r="E469" s="235"/>
      <c r="F469" s="235"/>
      <c r="G469" s="235"/>
      <c r="H469" s="235"/>
      <c r="I469" s="235"/>
      <c r="J469" s="235"/>
      <c r="K469" s="235"/>
      <c r="L469" s="235"/>
      <c r="M469" s="235"/>
      <c r="N469" s="235"/>
      <c r="O469" s="235"/>
      <c r="P469" s="236"/>
      <c r="Q469" s="254"/>
      <c r="R469" s="238"/>
      <c r="S469" s="234"/>
      <c r="T469" s="235"/>
      <c r="U469" s="235"/>
      <c r="V469" s="235"/>
      <c r="W469" s="235"/>
      <c r="X469" s="235"/>
      <c r="Y469" s="235"/>
      <c r="Z469" s="236"/>
      <c r="AA469" s="327"/>
      <c r="AB469" s="335"/>
    </row>
    <row r="470" spans="1:28" ht="135" x14ac:dyDescent="0.5">
      <c r="A470" s="297" t="s">
        <v>212</v>
      </c>
      <c r="B470" s="254"/>
      <c r="C470" s="235"/>
      <c r="D470" s="235"/>
      <c r="E470" s="235"/>
      <c r="F470" s="235"/>
      <c r="G470" s="235"/>
      <c r="H470" s="235"/>
      <c r="I470" s="235"/>
      <c r="J470" s="235"/>
      <c r="K470" s="235"/>
      <c r="L470" s="235"/>
      <c r="M470" s="235"/>
      <c r="N470" s="235"/>
      <c r="O470" s="235"/>
      <c r="P470" s="236"/>
      <c r="Q470" s="254"/>
      <c r="R470" s="238"/>
      <c r="S470" s="234"/>
      <c r="T470" s="235"/>
      <c r="U470" s="235"/>
      <c r="V470" s="235"/>
      <c r="W470" s="235"/>
      <c r="X470" s="235"/>
      <c r="Y470" s="235"/>
      <c r="Z470" s="236"/>
      <c r="AA470" s="327"/>
      <c r="AB470" s="238"/>
    </row>
    <row r="471" spans="1:28" ht="26.25" x14ac:dyDescent="0.4">
      <c r="A471" s="239" t="s">
        <v>253</v>
      </c>
      <c r="B471" s="254"/>
      <c r="C471" s="235"/>
      <c r="D471" s="235"/>
      <c r="E471" s="235"/>
      <c r="F471" s="235"/>
      <c r="G471" s="235"/>
      <c r="H471" s="235"/>
      <c r="I471" s="235"/>
      <c r="J471" s="235"/>
      <c r="K471" s="235"/>
      <c r="L471" s="235"/>
      <c r="M471" s="235"/>
      <c r="N471" s="235"/>
      <c r="O471" s="235"/>
      <c r="P471" s="236"/>
      <c r="Q471" s="254"/>
      <c r="R471" s="238"/>
      <c r="S471" s="234"/>
      <c r="T471" s="235"/>
      <c r="U471" s="235"/>
      <c r="V471" s="235"/>
      <c r="W471" s="235"/>
      <c r="X471" s="235"/>
      <c r="Y471" s="235"/>
      <c r="Z471" s="236"/>
      <c r="AA471" s="327"/>
      <c r="AB471" s="238"/>
    </row>
    <row r="472" spans="1:28" ht="18.75" x14ac:dyDescent="0.3">
      <c r="A472" s="256" t="s">
        <v>105</v>
      </c>
      <c r="B472" s="254"/>
      <c r="C472" s="235"/>
      <c r="D472" s="235"/>
      <c r="E472" s="235"/>
      <c r="F472" s="235"/>
      <c r="G472" s="235"/>
      <c r="H472" s="235"/>
      <c r="I472" s="235"/>
      <c r="J472" s="235"/>
      <c r="K472" s="235"/>
      <c r="L472" s="235"/>
      <c r="M472" s="235"/>
      <c r="N472" s="235"/>
      <c r="O472" s="235"/>
      <c r="P472" s="236"/>
      <c r="Q472" s="254"/>
      <c r="R472" s="238"/>
      <c r="S472" s="234"/>
      <c r="T472" s="235"/>
      <c r="U472" s="235"/>
      <c r="V472" s="235"/>
      <c r="W472" s="235"/>
      <c r="X472" s="235"/>
      <c r="Y472" s="235"/>
      <c r="Z472" s="236"/>
      <c r="AA472" s="242"/>
      <c r="AB472" s="238"/>
    </row>
    <row r="473" spans="1:28" s="286" customFormat="1" ht="18" x14ac:dyDescent="0.25">
      <c r="A473" s="321" t="s">
        <v>10</v>
      </c>
      <c r="B473" s="281"/>
      <c r="C473" s="282"/>
      <c r="D473" s="282"/>
      <c r="E473" s="282"/>
      <c r="F473" s="282"/>
      <c r="G473" s="282"/>
      <c r="H473" s="282"/>
      <c r="I473" s="282"/>
      <c r="J473" s="282"/>
      <c r="K473" s="282"/>
      <c r="L473" s="282"/>
      <c r="M473" s="282"/>
      <c r="N473" s="282"/>
      <c r="O473" s="282"/>
      <c r="P473" s="283"/>
      <c r="Q473" s="281"/>
      <c r="R473" s="322"/>
      <c r="S473" s="323"/>
      <c r="T473" s="282"/>
      <c r="U473" s="282"/>
      <c r="V473" s="282"/>
      <c r="W473" s="282"/>
      <c r="X473" s="282"/>
      <c r="Y473" s="282"/>
      <c r="Z473" s="283"/>
      <c r="AA473" s="324"/>
      <c r="AB473" s="322"/>
    </row>
    <row r="474" spans="1:28" x14ac:dyDescent="0.2">
      <c r="A474" s="213">
        <f>A$8</f>
        <v>0</v>
      </c>
      <c r="B474" s="325">
        <f>B51*(B138*B162*(B217+B228+B239)+(B138*B162*B175*B188*(B253+B264)))</f>
        <v>0</v>
      </c>
      <c r="C474" s="325">
        <f t="shared" ref="C474:P474" si="176">C51*(C138*C162*(C217+C228+C239)+(C138*C162*C175*C188*(C253+C264)))</f>
        <v>0</v>
      </c>
      <c r="D474" s="325">
        <f t="shared" si="176"/>
        <v>0</v>
      </c>
      <c r="E474" s="325">
        <f t="shared" si="176"/>
        <v>0</v>
      </c>
      <c r="F474" s="325">
        <f t="shared" si="176"/>
        <v>0</v>
      </c>
      <c r="G474" s="325">
        <f t="shared" si="176"/>
        <v>0</v>
      </c>
      <c r="H474" s="325">
        <f t="shared" si="176"/>
        <v>0</v>
      </c>
      <c r="I474" s="325">
        <f t="shared" si="176"/>
        <v>0</v>
      </c>
      <c r="J474" s="325">
        <f t="shared" si="176"/>
        <v>0</v>
      </c>
      <c r="K474" s="325">
        <f t="shared" si="176"/>
        <v>0</v>
      </c>
      <c r="L474" s="325">
        <f t="shared" si="176"/>
        <v>0</v>
      </c>
      <c r="M474" s="325">
        <f t="shared" si="176"/>
        <v>0</v>
      </c>
      <c r="N474" s="325">
        <f t="shared" si="176"/>
        <v>0</v>
      </c>
      <c r="O474" s="325">
        <f t="shared" si="176"/>
        <v>0</v>
      </c>
      <c r="P474" s="325">
        <f t="shared" si="176"/>
        <v>0</v>
      </c>
      <c r="Q474" s="325">
        <f>SUM(B474:P474)</f>
        <v>0</v>
      </c>
      <c r="R474" s="326">
        <f>Q474/15</f>
        <v>0</v>
      </c>
      <c r="S474" s="325">
        <f t="shared" ref="S474:Z483" si="177">S51*(S138*S162*(S217+S228+S239)+(S138*S162*S175*S188*(S253+S264)))</f>
        <v>0</v>
      </c>
      <c r="T474" s="325">
        <f t="shared" si="177"/>
        <v>0</v>
      </c>
      <c r="U474" s="325">
        <f t="shared" si="177"/>
        <v>0</v>
      </c>
      <c r="V474" s="325">
        <f t="shared" si="177"/>
        <v>0</v>
      </c>
      <c r="W474" s="325">
        <f t="shared" si="177"/>
        <v>0</v>
      </c>
      <c r="X474" s="325">
        <f t="shared" si="177"/>
        <v>0</v>
      </c>
      <c r="Y474" s="325">
        <f t="shared" si="177"/>
        <v>0</v>
      </c>
      <c r="Z474" s="325">
        <f t="shared" si="177"/>
        <v>0</v>
      </c>
      <c r="AA474" s="327">
        <f>SUM(S474:Z474)</f>
        <v>0</v>
      </c>
      <c r="AB474" s="326">
        <f>AA474/80</f>
        <v>0</v>
      </c>
    </row>
    <row r="475" spans="1:28" x14ac:dyDescent="0.2">
      <c r="A475" s="213">
        <f>A$9</f>
        <v>0</v>
      </c>
      <c r="B475" s="325">
        <f t="shared" ref="B475:P483" si="178">B52*(B139*B163*(B218+B229+B240)+(B139*B163*B176*B189*(B254+B265)))</f>
        <v>0</v>
      </c>
      <c r="C475" s="325">
        <f t="shared" si="178"/>
        <v>0</v>
      </c>
      <c r="D475" s="325">
        <f t="shared" si="178"/>
        <v>0</v>
      </c>
      <c r="E475" s="325">
        <f t="shared" si="178"/>
        <v>0</v>
      </c>
      <c r="F475" s="325">
        <f t="shared" si="178"/>
        <v>0</v>
      </c>
      <c r="G475" s="325">
        <f t="shared" si="178"/>
        <v>0</v>
      </c>
      <c r="H475" s="325">
        <f t="shared" si="178"/>
        <v>0</v>
      </c>
      <c r="I475" s="325">
        <f t="shared" si="178"/>
        <v>0</v>
      </c>
      <c r="J475" s="325">
        <f t="shared" si="178"/>
        <v>0</v>
      </c>
      <c r="K475" s="325">
        <f t="shared" si="178"/>
        <v>0</v>
      </c>
      <c r="L475" s="325">
        <f t="shared" si="178"/>
        <v>0</v>
      </c>
      <c r="M475" s="325">
        <f t="shared" si="178"/>
        <v>0</v>
      </c>
      <c r="N475" s="325">
        <f t="shared" si="178"/>
        <v>0</v>
      </c>
      <c r="O475" s="325">
        <f t="shared" si="178"/>
        <v>0</v>
      </c>
      <c r="P475" s="325">
        <f t="shared" si="178"/>
        <v>0</v>
      </c>
      <c r="Q475" s="325">
        <f t="shared" ref="Q475:Q483" si="179">SUM(B475:P475)</f>
        <v>0</v>
      </c>
      <c r="R475" s="326">
        <f t="shared" ref="R475:R485" si="180">Q475/15</f>
        <v>0</v>
      </c>
      <c r="S475" s="325">
        <f t="shared" si="177"/>
        <v>0</v>
      </c>
      <c r="T475" s="325">
        <f t="shared" si="177"/>
        <v>0</v>
      </c>
      <c r="U475" s="325">
        <f t="shared" si="177"/>
        <v>0</v>
      </c>
      <c r="V475" s="325">
        <f t="shared" si="177"/>
        <v>0</v>
      </c>
      <c r="W475" s="325">
        <f t="shared" si="177"/>
        <v>0</v>
      </c>
      <c r="X475" s="325">
        <f t="shared" si="177"/>
        <v>0</v>
      </c>
      <c r="Y475" s="325">
        <f t="shared" si="177"/>
        <v>0</v>
      </c>
      <c r="Z475" s="325">
        <f t="shared" si="177"/>
        <v>0</v>
      </c>
      <c r="AA475" s="327">
        <f t="shared" ref="AA475:AA483" si="181">SUM(S475:Z475)</f>
        <v>0</v>
      </c>
      <c r="AB475" s="326">
        <f t="shared" ref="AB475:AB483" si="182">AA475/80</f>
        <v>0</v>
      </c>
    </row>
    <row r="476" spans="1:28" x14ac:dyDescent="0.2">
      <c r="A476" s="213">
        <f>A$10</f>
        <v>0</v>
      </c>
      <c r="B476" s="325">
        <f t="shared" si="178"/>
        <v>0</v>
      </c>
      <c r="C476" s="325">
        <f t="shared" si="178"/>
        <v>0</v>
      </c>
      <c r="D476" s="325">
        <f t="shared" si="178"/>
        <v>0</v>
      </c>
      <c r="E476" s="325">
        <f t="shared" si="178"/>
        <v>0</v>
      </c>
      <c r="F476" s="325">
        <f t="shared" si="178"/>
        <v>0</v>
      </c>
      <c r="G476" s="325">
        <f t="shared" si="178"/>
        <v>0</v>
      </c>
      <c r="H476" s="325">
        <f t="shared" si="178"/>
        <v>0</v>
      </c>
      <c r="I476" s="325">
        <f t="shared" si="178"/>
        <v>0</v>
      </c>
      <c r="J476" s="325">
        <f t="shared" si="178"/>
        <v>0</v>
      </c>
      <c r="K476" s="325">
        <f t="shared" si="178"/>
        <v>0</v>
      </c>
      <c r="L476" s="325">
        <f t="shared" si="178"/>
        <v>0</v>
      </c>
      <c r="M476" s="325">
        <f t="shared" si="178"/>
        <v>0</v>
      </c>
      <c r="N476" s="325">
        <f t="shared" si="178"/>
        <v>0</v>
      </c>
      <c r="O476" s="325">
        <f t="shared" si="178"/>
        <v>0</v>
      </c>
      <c r="P476" s="325">
        <f t="shared" si="178"/>
        <v>0</v>
      </c>
      <c r="Q476" s="325">
        <f t="shared" si="179"/>
        <v>0</v>
      </c>
      <c r="R476" s="326">
        <f t="shared" si="180"/>
        <v>0</v>
      </c>
      <c r="S476" s="325">
        <f t="shared" si="177"/>
        <v>0</v>
      </c>
      <c r="T476" s="325">
        <f t="shared" si="177"/>
        <v>0</v>
      </c>
      <c r="U476" s="325">
        <f t="shared" si="177"/>
        <v>0</v>
      </c>
      <c r="V476" s="325">
        <f t="shared" si="177"/>
        <v>0</v>
      </c>
      <c r="W476" s="325">
        <f t="shared" si="177"/>
        <v>0</v>
      </c>
      <c r="X476" s="325">
        <f t="shared" si="177"/>
        <v>0</v>
      </c>
      <c r="Y476" s="325">
        <f t="shared" si="177"/>
        <v>0</v>
      </c>
      <c r="Z476" s="325">
        <f t="shared" si="177"/>
        <v>0</v>
      </c>
      <c r="AA476" s="327">
        <f t="shared" si="181"/>
        <v>0</v>
      </c>
      <c r="AB476" s="326">
        <f t="shared" si="182"/>
        <v>0</v>
      </c>
    </row>
    <row r="477" spans="1:28" x14ac:dyDescent="0.2">
      <c r="A477" s="213">
        <f>A$11</f>
        <v>0</v>
      </c>
      <c r="B477" s="325">
        <f t="shared" si="178"/>
        <v>0</v>
      </c>
      <c r="C477" s="325">
        <f t="shared" si="178"/>
        <v>0</v>
      </c>
      <c r="D477" s="325">
        <f t="shared" si="178"/>
        <v>0</v>
      </c>
      <c r="E477" s="325">
        <f t="shared" si="178"/>
        <v>0</v>
      </c>
      <c r="F477" s="325">
        <f t="shared" si="178"/>
        <v>0</v>
      </c>
      <c r="G477" s="325">
        <f t="shared" si="178"/>
        <v>0</v>
      </c>
      <c r="H477" s="325">
        <f t="shared" si="178"/>
        <v>0</v>
      </c>
      <c r="I477" s="325">
        <f t="shared" si="178"/>
        <v>0</v>
      </c>
      <c r="J477" s="325">
        <f t="shared" si="178"/>
        <v>0</v>
      </c>
      <c r="K477" s="325">
        <f t="shared" si="178"/>
        <v>0</v>
      </c>
      <c r="L477" s="325">
        <f t="shared" si="178"/>
        <v>0</v>
      </c>
      <c r="M477" s="325">
        <f t="shared" si="178"/>
        <v>0</v>
      </c>
      <c r="N477" s="325">
        <f t="shared" si="178"/>
        <v>0</v>
      </c>
      <c r="O477" s="325">
        <f t="shared" si="178"/>
        <v>0</v>
      </c>
      <c r="P477" s="325">
        <f t="shared" si="178"/>
        <v>0</v>
      </c>
      <c r="Q477" s="325">
        <f t="shared" si="179"/>
        <v>0</v>
      </c>
      <c r="R477" s="326">
        <f t="shared" si="180"/>
        <v>0</v>
      </c>
      <c r="S477" s="325">
        <f t="shared" si="177"/>
        <v>0</v>
      </c>
      <c r="T477" s="325">
        <f t="shared" si="177"/>
        <v>0</v>
      </c>
      <c r="U477" s="325">
        <f t="shared" si="177"/>
        <v>0</v>
      </c>
      <c r="V477" s="325">
        <f t="shared" si="177"/>
        <v>0</v>
      </c>
      <c r="W477" s="325">
        <f t="shared" si="177"/>
        <v>0</v>
      </c>
      <c r="X477" s="325">
        <f t="shared" si="177"/>
        <v>0</v>
      </c>
      <c r="Y477" s="325">
        <f t="shared" si="177"/>
        <v>0</v>
      </c>
      <c r="Z477" s="325">
        <f t="shared" si="177"/>
        <v>0</v>
      </c>
      <c r="AA477" s="327">
        <f t="shared" si="181"/>
        <v>0</v>
      </c>
      <c r="AB477" s="326">
        <f t="shared" si="182"/>
        <v>0</v>
      </c>
    </row>
    <row r="478" spans="1:28" x14ac:dyDescent="0.2">
      <c r="A478" s="213">
        <f>A$12</f>
        <v>0</v>
      </c>
      <c r="B478" s="325">
        <f t="shared" si="178"/>
        <v>0</v>
      </c>
      <c r="C478" s="325">
        <f t="shared" si="178"/>
        <v>0</v>
      </c>
      <c r="D478" s="325">
        <f t="shared" si="178"/>
        <v>0</v>
      </c>
      <c r="E478" s="325">
        <f t="shared" si="178"/>
        <v>0</v>
      </c>
      <c r="F478" s="325">
        <f t="shared" si="178"/>
        <v>0</v>
      </c>
      <c r="G478" s="325">
        <f t="shared" si="178"/>
        <v>0</v>
      </c>
      <c r="H478" s="325">
        <f t="shared" si="178"/>
        <v>0</v>
      </c>
      <c r="I478" s="325">
        <f t="shared" si="178"/>
        <v>0</v>
      </c>
      <c r="J478" s="325">
        <f t="shared" si="178"/>
        <v>0</v>
      </c>
      <c r="K478" s="325">
        <f t="shared" si="178"/>
        <v>0</v>
      </c>
      <c r="L478" s="325">
        <f t="shared" si="178"/>
        <v>0</v>
      </c>
      <c r="M478" s="325">
        <f t="shared" si="178"/>
        <v>0</v>
      </c>
      <c r="N478" s="325">
        <f t="shared" si="178"/>
        <v>0</v>
      </c>
      <c r="O478" s="325">
        <f t="shared" si="178"/>
        <v>0</v>
      </c>
      <c r="P478" s="325">
        <f t="shared" si="178"/>
        <v>0</v>
      </c>
      <c r="Q478" s="325">
        <f t="shared" si="179"/>
        <v>0</v>
      </c>
      <c r="R478" s="326">
        <f t="shared" si="180"/>
        <v>0</v>
      </c>
      <c r="S478" s="325">
        <f t="shared" si="177"/>
        <v>0</v>
      </c>
      <c r="T478" s="325">
        <f t="shared" si="177"/>
        <v>0</v>
      </c>
      <c r="U478" s="325">
        <f t="shared" si="177"/>
        <v>0</v>
      </c>
      <c r="V478" s="325">
        <f t="shared" si="177"/>
        <v>0</v>
      </c>
      <c r="W478" s="325">
        <f t="shared" si="177"/>
        <v>0</v>
      </c>
      <c r="X478" s="325">
        <f t="shared" si="177"/>
        <v>0</v>
      </c>
      <c r="Y478" s="325">
        <f t="shared" si="177"/>
        <v>0</v>
      </c>
      <c r="Z478" s="325">
        <f t="shared" si="177"/>
        <v>0</v>
      </c>
      <c r="AA478" s="327">
        <f t="shared" si="181"/>
        <v>0</v>
      </c>
      <c r="AB478" s="326">
        <f t="shared" si="182"/>
        <v>0</v>
      </c>
    </row>
    <row r="479" spans="1:28" x14ac:dyDescent="0.2">
      <c r="A479" s="213">
        <f>A$13</f>
        <v>0</v>
      </c>
      <c r="B479" s="325">
        <f t="shared" si="178"/>
        <v>0</v>
      </c>
      <c r="C479" s="325">
        <f t="shared" si="178"/>
        <v>0</v>
      </c>
      <c r="D479" s="325">
        <f t="shared" si="178"/>
        <v>0</v>
      </c>
      <c r="E479" s="325">
        <f t="shared" si="178"/>
        <v>0</v>
      </c>
      <c r="F479" s="325">
        <f t="shared" si="178"/>
        <v>0</v>
      </c>
      <c r="G479" s="325">
        <f t="shared" si="178"/>
        <v>0</v>
      </c>
      <c r="H479" s="325">
        <f t="shared" si="178"/>
        <v>0</v>
      </c>
      <c r="I479" s="325">
        <f t="shared" si="178"/>
        <v>0</v>
      </c>
      <c r="J479" s="325">
        <f t="shared" si="178"/>
        <v>0</v>
      </c>
      <c r="K479" s="325">
        <f t="shared" si="178"/>
        <v>0</v>
      </c>
      <c r="L479" s="325">
        <f t="shared" si="178"/>
        <v>0</v>
      </c>
      <c r="M479" s="325">
        <f t="shared" si="178"/>
        <v>0</v>
      </c>
      <c r="N479" s="325">
        <f t="shared" si="178"/>
        <v>0</v>
      </c>
      <c r="O479" s="325">
        <f t="shared" si="178"/>
        <v>0</v>
      </c>
      <c r="P479" s="325">
        <f t="shared" si="178"/>
        <v>0</v>
      </c>
      <c r="Q479" s="325">
        <f t="shared" si="179"/>
        <v>0</v>
      </c>
      <c r="R479" s="326">
        <f t="shared" si="180"/>
        <v>0</v>
      </c>
      <c r="S479" s="325">
        <f t="shared" si="177"/>
        <v>0</v>
      </c>
      <c r="T479" s="325">
        <f t="shared" si="177"/>
        <v>0</v>
      </c>
      <c r="U479" s="325">
        <f t="shared" si="177"/>
        <v>0</v>
      </c>
      <c r="V479" s="325">
        <f t="shared" si="177"/>
        <v>0</v>
      </c>
      <c r="W479" s="325">
        <f t="shared" si="177"/>
        <v>0</v>
      </c>
      <c r="X479" s="325">
        <f t="shared" si="177"/>
        <v>0</v>
      </c>
      <c r="Y479" s="325">
        <f t="shared" si="177"/>
        <v>0</v>
      </c>
      <c r="Z479" s="325">
        <f t="shared" si="177"/>
        <v>0</v>
      </c>
      <c r="AA479" s="327">
        <f t="shared" si="181"/>
        <v>0</v>
      </c>
      <c r="AB479" s="326">
        <f t="shared" si="182"/>
        <v>0</v>
      </c>
    </row>
    <row r="480" spans="1:28" x14ac:dyDescent="0.2">
      <c r="A480" s="213">
        <f>A$14</f>
        <v>0</v>
      </c>
      <c r="B480" s="325">
        <f t="shared" si="178"/>
        <v>0</v>
      </c>
      <c r="C480" s="325">
        <f t="shared" si="178"/>
        <v>0</v>
      </c>
      <c r="D480" s="325">
        <f t="shared" si="178"/>
        <v>0</v>
      </c>
      <c r="E480" s="325">
        <f t="shared" si="178"/>
        <v>0</v>
      </c>
      <c r="F480" s="325">
        <f t="shared" si="178"/>
        <v>0</v>
      </c>
      <c r="G480" s="325">
        <f t="shared" si="178"/>
        <v>0</v>
      </c>
      <c r="H480" s="325">
        <f t="shared" si="178"/>
        <v>0</v>
      </c>
      <c r="I480" s="325">
        <f t="shared" si="178"/>
        <v>0</v>
      </c>
      <c r="J480" s="325">
        <f t="shared" si="178"/>
        <v>0</v>
      </c>
      <c r="K480" s="325">
        <f t="shared" si="178"/>
        <v>0</v>
      </c>
      <c r="L480" s="325">
        <f t="shared" si="178"/>
        <v>0</v>
      </c>
      <c r="M480" s="325">
        <f t="shared" si="178"/>
        <v>0</v>
      </c>
      <c r="N480" s="325">
        <f t="shared" si="178"/>
        <v>0</v>
      </c>
      <c r="O480" s="325">
        <f t="shared" si="178"/>
        <v>0</v>
      </c>
      <c r="P480" s="325">
        <f t="shared" si="178"/>
        <v>0</v>
      </c>
      <c r="Q480" s="325">
        <f t="shared" si="179"/>
        <v>0</v>
      </c>
      <c r="R480" s="326">
        <f t="shared" si="180"/>
        <v>0</v>
      </c>
      <c r="S480" s="325">
        <f t="shared" si="177"/>
        <v>0</v>
      </c>
      <c r="T480" s="325">
        <f t="shared" si="177"/>
        <v>0</v>
      </c>
      <c r="U480" s="325">
        <f t="shared" si="177"/>
        <v>0</v>
      </c>
      <c r="V480" s="325">
        <f t="shared" si="177"/>
        <v>0</v>
      </c>
      <c r="W480" s="325">
        <f t="shared" si="177"/>
        <v>0</v>
      </c>
      <c r="X480" s="325">
        <f t="shared" si="177"/>
        <v>0</v>
      </c>
      <c r="Y480" s="325">
        <f t="shared" si="177"/>
        <v>0</v>
      </c>
      <c r="Z480" s="325">
        <f t="shared" si="177"/>
        <v>0</v>
      </c>
      <c r="AA480" s="327">
        <f t="shared" si="181"/>
        <v>0</v>
      </c>
      <c r="AB480" s="326">
        <f t="shared" si="182"/>
        <v>0</v>
      </c>
    </row>
    <row r="481" spans="1:28" x14ac:dyDescent="0.2">
      <c r="A481" s="213">
        <f>A$15</f>
        <v>0</v>
      </c>
      <c r="B481" s="325">
        <f t="shared" si="178"/>
        <v>0</v>
      </c>
      <c r="C481" s="325">
        <f t="shared" si="178"/>
        <v>0</v>
      </c>
      <c r="D481" s="325">
        <f t="shared" si="178"/>
        <v>0</v>
      </c>
      <c r="E481" s="325">
        <f t="shared" si="178"/>
        <v>0</v>
      </c>
      <c r="F481" s="325">
        <f t="shared" si="178"/>
        <v>0</v>
      </c>
      <c r="G481" s="325">
        <f t="shared" si="178"/>
        <v>0</v>
      </c>
      <c r="H481" s="325">
        <f t="shared" si="178"/>
        <v>0</v>
      </c>
      <c r="I481" s="325">
        <f t="shared" si="178"/>
        <v>0</v>
      </c>
      <c r="J481" s="325">
        <f t="shared" si="178"/>
        <v>0</v>
      </c>
      <c r="K481" s="325">
        <f t="shared" si="178"/>
        <v>0</v>
      </c>
      <c r="L481" s="325">
        <f t="shared" si="178"/>
        <v>0</v>
      </c>
      <c r="M481" s="325">
        <f t="shared" si="178"/>
        <v>0</v>
      </c>
      <c r="N481" s="325">
        <f t="shared" si="178"/>
        <v>0</v>
      </c>
      <c r="O481" s="325">
        <f t="shared" si="178"/>
        <v>0</v>
      </c>
      <c r="P481" s="325">
        <f t="shared" si="178"/>
        <v>0</v>
      </c>
      <c r="Q481" s="325">
        <f t="shared" si="179"/>
        <v>0</v>
      </c>
      <c r="R481" s="326">
        <f t="shared" si="180"/>
        <v>0</v>
      </c>
      <c r="S481" s="325">
        <f t="shared" si="177"/>
        <v>0</v>
      </c>
      <c r="T481" s="325">
        <f t="shared" si="177"/>
        <v>0</v>
      </c>
      <c r="U481" s="325">
        <f t="shared" si="177"/>
        <v>0</v>
      </c>
      <c r="V481" s="325">
        <f t="shared" si="177"/>
        <v>0</v>
      </c>
      <c r="W481" s="325">
        <f t="shared" si="177"/>
        <v>0</v>
      </c>
      <c r="X481" s="325">
        <f t="shared" si="177"/>
        <v>0</v>
      </c>
      <c r="Y481" s="325">
        <f t="shared" si="177"/>
        <v>0</v>
      </c>
      <c r="Z481" s="325">
        <f t="shared" si="177"/>
        <v>0</v>
      </c>
      <c r="AA481" s="327">
        <f t="shared" si="181"/>
        <v>0</v>
      </c>
      <c r="AB481" s="326">
        <f t="shared" si="182"/>
        <v>0</v>
      </c>
    </row>
    <row r="482" spans="1:28" x14ac:dyDescent="0.2">
      <c r="A482" s="213">
        <f>A$16</f>
        <v>0</v>
      </c>
      <c r="B482" s="325">
        <f t="shared" si="178"/>
        <v>0</v>
      </c>
      <c r="C482" s="325">
        <f t="shared" si="178"/>
        <v>0</v>
      </c>
      <c r="D482" s="325">
        <f t="shared" si="178"/>
        <v>0</v>
      </c>
      <c r="E482" s="325">
        <f t="shared" si="178"/>
        <v>0</v>
      </c>
      <c r="F482" s="325">
        <f t="shared" si="178"/>
        <v>0</v>
      </c>
      <c r="G482" s="325">
        <f t="shared" si="178"/>
        <v>0</v>
      </c>
      <c r="H482" s="325">
        <f t="shared" si="178"/>
        <v>0</v>
      </c>
      <c r="I482" s="325">
        <f t="shared" si="178"/>
        <v>0</v>
      </c>
      <c r="J482" s="325">
        <f t="shared" si="178"/>
        <v>0</v>
      </c>
      <c r="K482" s="325">
        <f t="shared" si="178"/>
        <v>0</v>
      </c>
      <c r="L482" s="325">
        <f t="shared" si="178"/>
        <v>0</v>
      </c>
      <c r="M482" s="325">
        <f t="shared" si="178"/>
        <v>0</v>
      </c>
      <c r="N482" s="325">
        <f t="shared" si="178"/>
        <v>0</v>
      </c>
      <c r="O482" s="325">
        <f t="shared" si="178"/>
        <v>0</v>
      </c>
      <c r="P482" s="325">
        <f t="shared" si="178"/>
        <v>0</v>
      </c>
      <c r="Q482" s="325">
        <f t="shared" si="179"/>
        <v>0</v>
      </c>
      <c r="R482" s="326">
        <f t="shared" si="180"/>
        <v>0</v>
      </c>
      <c r="S482" s="325">
        <f t="shared" si="177"/>
        <v>0</v>
      </c>
      <c r="T482" s="325">
        <f t="shared" si="177"/>
        <v>0</v>
      </c>
      <c r="U482" s="325">
        <f t="shared" si="177"/>
        <v>0</v>
      </c>
      <c r="V482" s="325">
        <f t="shared" si="177"/>
        <v>0</v>
      </c>
      <c r="W482" s="325">
        <f t="shared" si="177"/>
        <v>0</v>
      </c>
      <c r="X482" s="325">
        <f t="shared" si="177"/>
        <v>0</v>
      </c>
      <c r="Y482" s="325">
        <f t="shared" si="177"/>
        <v>0</v>
      </c>
      <c r="Z482" s="325">
        <f t="shared" si="177"/>
        <v>0</v>
      </c>
      <c r="AA482" s="327">
        <f t="shared" si="181"/>
        <v>0</v>
      </c>
      <c r="AB482" s="326">
        <f t="shared" si="182"/>
        <v>0</v>
      </c>
    </row>
    <row r="483" spans="1:28" ht="13.5" thickBot="1" x14ac:dyDescent="0.25">
      <c r="A483" s="213">
        <f>A$17</f>
        <v>0</v>
      </c>
      <c r="B483" s="325">
        <f t="shared" si="178"/>
        <v>0</v>
      </c>
      <c r="C483" s="325">
        <f t="shared" si="178"/>
        <v>0</v>
      </c>
      <c r="D483" s="325">
        <f t="shared" si="178"/>
        <v>0</v>
      </c>
      <c r="E483" s="325">
        <f t="shared" si="178"/>
        <v>0</v>
      </c>
      <c r="F483" s="325">
        <f t="shared" si="178"/>
        <v>0</v>
      </c>
      <c r="G483" s="325">
        <f t="shared" si="178"/>
        <v>0</v>
      </c>
      <c r="H483" s="325">
        <f t="shared" si="178"/>
        <v>0</v>
      </c>
      <c r="I483" s="325">
        <f t="shared" si="178"/>
        <v>0</v>
      </c>
      <c r="J483" s="325">
        <f t="shared" si="178"/>
        <v>0</v>
      </c>
      <c r="K483" s="325">
        <f t="shared" si="178"/>
        <v>0</v>
      </c>
      <c r="L483" s="325">
        <f t="shared" si="178"/>
        <v>0</v>
      </c>
      <c r="M483" s="325">
        <f t="shared" si="178"/>
        <v>0</v>
      </c>
      <c r="N483" s="325">
        <f t="shared" si="178"/>
        <v>0</v>
      </c>
      <c r="O483" s="325">
        <f t="shared" si="178"/>
        <v>0</v>
      </c>
      <c r="P483" s="325">
        <f t="shared" si="178"/>
        <v>0</v>
      </c>
      <c r="Q483" s="328">
        <f t="shared" si="179"/>
        <v>0</v>
      </c>
      <c r="R483" s="329">
        <f t="shared" si="180"/>
        <v>0</v>
      </c>
      <c r="S483" s="325">
        <f t="shared" si="177"/>
        <v>0</v>
      </c>
      <c r="T483" s="325">
        <f t="shared" si="177"/>
        <v>0</v>
      </c>
      <c r="U483" s="325">
        <f t="shared" si="177"/>
        <v>0</v>
      </c>
      <c r="V483" s="325">
        <f t="shared" si="177"/>
        <v>0</v>
      </c>
      <c r="W483" s="325">
        <f t="shared" si="177"/>
        <v>0</v>
      </c>
      <c r="X483" s="325">
        <f t="shared" si="177"/>
        <v>0</v>
      </c>
      <c r="Y483" s="325">
        <f t="shared" si="177"/>
        <v>0</v>
      </c>
      <c r="Z483" s="325">
        <f t="shared" si="177"/>
        <v>0</v>
      </c>
      <c r="AA483" s="330">
        <f t="shared" si="181"/>
        <v>0</v>
      </c>
      <c r="AB483" s="326">
        <f t="shared" si="182"/>
        <v>0</v>
      </c>
    </row>
    <row r="484" spans="1:28" s="252" customFormat="1" ht="16.5" thickBot="1" x14ac:dyDescent="0.3">
      <c r="A484" s="248" t="s">
        <v>164</v>
      </c>
      <c r="B484" s="331">
        <f>SUM(B474:B483)</f>
        <v>0</v>
      </c>
      <c r="C484" s="249">
        <f t="shared" ref="C484:P484" si="183">SUM(C474:C483)</f>
        <v>0</v>
      </c>
      <c r="D484" s="249">
        <f t="shared" si="183"/>
        <v>0</v>
      </c>
      <c r="E484" s="249">
        <f t="shared" si="183"/>
        <v>0</v>
      </c>
      <c r="F484" s="249">
        <f t="shared" si="183"/>
        <v>0</v>
      </c>
      <c r="G484" s="249">
        <f t="shared" si="183"/>
        <v>0</v>
      </c>
      <c r="H484" s="249">
        <f t="shared" si="183"/>
        <v>0</v>
      </c>
      <c r="I484" s="249">
        <f t="shared" si="183"/>
        <v>0</v>
      </c>
      <c r="J484" s="249">
        <f t="shared" si="183"/>
        <v>0</v>
      </c>
      <c r="K484" s="249">
        <f t="shared" si="183"/>
        <v>0</v>
      </c>
      <c r="L484" s="249">
        <f t="shared" si="183"/>
        <v>0</v>
      </c>
      <c r="M484" s="249">
        <f t="shared" si="183"/>
        <v>0</v>
      </c>
      <c r="N484" s="249">
        <f t="shared" si="183"/>
        <v>0</v>
      </c>
      <c r="O484" s="249">
        <f t="shared" si="183"/>
        <v>0</v>
      </c>
      <c r="P484" s="250">
        <f t="shared" si="183"/>
        <v>0</v>
      </c>
      <c r="Q484" s="331">
        <f>SUM(Q474:Q483)</f>
        <v>0</v>
      </c>
      <c r="R484" s="332">
        <f t="shared" si="180"/>
        <v>0</v>
      </c>
      <c r="S484" s="333">
        <f t="shared" ref="S484:AA484" si="184">SUM(S474:S483)</f>
        <v>0</v>
      </c>
      <c r="T484" s="249">
        <f t="shared" si="184"/>
        <v>0</v>
      </c>
      <c r="U484" s="249">
        <f t="shared" si="184"/>
        <v>0</v>
      </c>
      <c r="V484" s="249">
        <f t="shared" si="184"/>
        <v>0</v>
      </c>
      <c r="W484" s="249">
        <f t="shared" si="184"/>
        <v>0</v>
      </c>
      <c r="X484" s="249">
        <f t="shared" si="184"/>
        <v>0</v>
      </c>
      <c r="Y484" s="249">
        <f>SUM(Y474:Y483)</f>
        <v>0</v>
      </c>
      <c r="Z484" s="250">
        <f t="shared" si="184"/>
        <v>0</v>
      </c>
      <c r="AA484" s="251">
        <f t="shared" si="184"/>
        <v>0</v>
      </c>
      <c r="AB484" s="332">
        <f>AA484/80</f>
        <v>0</v>
      </c>
    </row>
    <row r="485" spans="1:28" s="252" customFormat="1" ht="16.5" thickBot="1" x14ac:dyDescent="0.3">
      <c r="A485" s="248" t="s">
        <v>165</v>
      </c>
      <c r="B485" s="331">
        <f>B484</f>
        <v>0</v>
      </c>
      <c r="C485" s="249">
        <f>C484/(1+'Economic values'!$C$15)^1</f>
        <v>0</v>
      </c>
      <c r="D485" s="249">
        <f>D484/(1+'Economic values'!$C$15)^2</f>
        <v>0</v>
      </c>
      <c r="E485" s="249">
        <f>E484/(1+'Economic values'!$C$15)^3</f>
        <v>0</v>
      </c>
      <c r="F485" s="249">
        <f>F484/(1+'Economic values'!$C$15)^4</f>
        <v>0</v>
      </c>
      <c r="G485" s="249">
        <f>G484/(1+'Economic values'!$C$15)^5</f>
        <v>0</v>
      </c>
      <c r="H485" s="249">
        <f>H484/(1+'Economic values'!$C$15)^6</f>
        <v>0</v>
      </c>
      <c r="I485" s="249">
        <f>I484/(1+'Economic values'!$C$15)^7</f>
        <v>0</v>
      </c>
      <c r="J485" s="249">
        <f>J484/(1+'Economic values'!$C$15)^8</f>
        <v>0</v>
      </c>
      <c r="K485" s="249">
        <f>K484/(1+'Economic values'!$C$15)^9</f>
        <v>0</v>
      </c>
      <c r="L485" s="249">
        <f>L484/(1+'Economic values'!$C$15)^10</f>
        <v>0</v>
      </c>
      <c r="M485" s="249">
        <f>M484/(1+'Economic values'!$C$15)^11</f>
        <v>0</v>
      </c>
      <c r="N485" s="249">
        <f>N484/(1+'Economic values'!$C$15)^12</f>
        <v>0</v>
      </c>
      <c r="O485" s="249">
        <f>O484/(1+'Economic values'!$C$15)^13</f>
        <v>0</v>
      </c>
      <c r="P485" s="250">
        <f>P484/(1+'Economic values'!$C$15)^14</f>
        <v>0</v>
      </c>
      <c r="Q485" s="331">
        <f>SUM(Q475:Q484)</f>
        <v>0</v>
      </c>
      <c r="R485" s="332">
        <f t="shared" si="180"/>
        <v>0</v>
      </c>
      <c r="S485" s="333">
        <f>S484/(1+'Economic values'!$C$15)^14</f>
        <v>0</v>
      </c>
      <c r="T485" s="249">
        <f>T484/(1+'Economic values'!$C$15)^14</f>
        <v>0</v>
      </c>
      <c r="U485" s="249">
        <f>U484/(1+'Economic values'!$C$15)^14</f>
        <v>0</v>
      </c>
      <c r="V485" s="249">
        <f>V484/(1+'Economic values'!$C$15)^14</f>
        <v>0</v>
      </c>
      <c r="W485" s="249">
        <f>W484/(1+'Economic values'!$C$15)^14</f>
        <v>0</v>
      </c>
      <c r="X485" s="249">
        <f>X484/(1+'Economic values'!$C$15)^14</f>
        <v>0</v>
      </c>
      <c r="Y485" s="249">
        <f>Y484/(1+'Economic values'!$C$15)^14</f>
        <v>0</v>
      </c>
      <c r="Z485" s="250">
        <f>Z484/(1+'Economic values'!$C$15)^14</f>
        <v>0</v>
      </c>
      <c r="AA485" s="251">
        <f>AA484/(1+'Economic values'!$C$15)^14</f>
        <v>0</v>
      </c>
      <c r="AB485" s="332">
        <f>AA485/80</f>
        <v>0</v>
      </c>
    </row>
    <row r="486" spans="1:28" x14ac:dyDescent="0.2">
      <c r="A486" s="253"/>
      <c r="B486" s="334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0"/>
      <c r="N486" s="240"/>
      <c r="O486" s="240"/>
      <c r="P486" s="255"/>
      <c r="Q486" s="334"/>
      <c r="R486" s="335"/>
      <c r="S486" s="336"/>
      <c r="T486" s="240"/>
      <c r="U486" s="240"/>
      <c r="V486" s="240"/>
      <c r="W486" s="240"/>
      <c r="X486" s="240"/>
      <c r="Y486" s="240"/>
      <c r="Z486" s="255"/>
      <c r="AA486" s="241"/>
      <c r="AB486" s="335"/>
    </row>
    <row r="487" spans="1:28" s="286" customFormat="1" ht="18" x14ac:dyDescent="0.25">
      <c r="A487" s="321" t="s">
        <v>11</v>
      </c>
      <c r="B487" s="281"/>
      <c r="C487" s="282"/>
      <c r="D487" s="282"/>
      <c r="E487" s="282"/>
      <c r="F487" s="282"/>
      <c r="G487" s="282"/>
      <c r="H487" s="282"/>
      <c r="I487" s="282"/>
      <c r="J487" s="282"/>
      <c r="K487" s="282"/>
      <c r="L487" s="282"/>
      <c r="M487" s="282"/>
      <c r="N487" s="282"/>
      <c r="O487" s="282"/>
      <c r="P487" s="283"/>
      <c r="Q487" s="281"/>
      <c r="R487" s="322"/>
      <c r="S487" s="323"/>
      <c r="T487" s="282"/>
      <c r="U487" s="282"/>
      <c r="V487" s="282"/>
      <c r="W487" s="282"/>
      <c r="X487" s="282"/>
      <c r="Y487" s="282"/>
      <c r="Z487" s="283"/>
      <c r="AA487" s="324"/>
      <c r="AB487" s="322"/>
    </row>
    <row r="488" spans="1:28" x14ac:dyDescent="0.2">
      <c r="A488" s="213">
        <f>A$8</f>
        <v>0</v>
      </c>
      <c r="B488" s="325" t="e">
        <f t="shared" ref="B488:P488" si="185">B51*B202*B$343</f>
        <v>#DIV/0!</v>
      </c>
      <c r="C488" s="337" t="e">
        <f t="shared" si="185"/>
        <v>#DIV/0!</v>
      </c>
      <c r="D488" s="337" t="e">
        <f t="shared" si="185"/>
        <v>#DIV/0!</v>
      </c>
      <c r="E488" s="337" t="e">
        <f t="shared" si="185"/>
        <v>#DIV/0!</v>
      </c>
      <c r="F488" s="337" t="e">
        <f t="shared" si="185"/>
        <v>#DIV/0!</v>
      </c>
      <c r="G488" s="337" t="e">
        <f t="shared" si="185"/>
        <v>#DIV/0!</v>
      </c>
      <c r="H488" s="337" t="e">
        <f t="shared" si="185"/>
        <v>#DIV/0!</v>
      </c>
      <c r="I488" s="337" t="e">
        <f t="shared" si="185"/>
        <v>#DIV/0!</v>
      </c>
      <c r="J488" s="337" t="e">
        <f t="shared" si="185"/>
        <v>#DIV/0!</v>
      </c>
      <c r="K488" s="337" t="e">
        <f t="shared" si="185"/>
        <v>#DIV/0!</v>
      </c>
      <c r="L488" s="337" t="e">
        <f t="shared" si="185"/>
        <v>#DIV/0!</v>
      </c>
      <c r="M488" s="337" t="e">
        <f t="shared" si="185"/>
        <v>#DIV/0!</v>
      </c>
      <c r="N488" s="337" t="e">
        <f t="shared" si="185"/>
        <v>#DIV/0!</v>
      </c>
      <c r="O488" s="337" t="e">
        <f t="shared" si="185"/>
        <v>#DIV/0!</v>
      </c>
      <c r="P488" s="338" t="e">
        <f t="shared" si="185"/>
        <v>#DIV/0!</v>
      </c>
      <c r="Q488" s="325" t="e">
        <f>SUM(B488:P488)</f>
        <v>#DIV/0!</v>
      </c>
      <c r="R488" s="326" t="e">
        <f>Q488/15</f>
        <v>#DIV/0!</v>
      </c>
      <c r="S488" s="337" t="e">
        <f t="shared" ref="S488:Z497" si="186">S51*S202*S$343</f>
        <v>#DIV/0!</v>
      </c>
      <c r="T488" s="337" t="e">
        <f t="shared" si="186"/>
        <v>#DIV/0!</v>
      </c>
      <c r="U488" s="337" t="e">
        <f t="shared" si="186"/>
        <v>#DIV/0!</v>
      </c>
      <c r="V488" s="337" t="e">
        <f t="shared" si="186"/>
        <v>#DIV/0!</v>
      </c>
      <c r="W488" s="337" t="e">
        <f t="shared" si="186"/>
        <v>#DIV/0!</v>
      </c>
      <c r="X488" s="337" t="e">
        <f t="shared" si="186"/>
        <v>#DIV/0!</v>
      </c>
      <c r="Y488" s="337" t="e">
        <f t="shared" si="186"/>
        <v>#DIV/0!</v>
      </c>
      <c r="Z488" s="338" t="e">
        <f t="shared" si="186"/>
        <v>#DIV/0!</v>
      </c>
      <c r="AA488" s="327" t="e">
        <f t="shared" ref="AA488:AA497" si="187">AA51*AA202*$B$343</f>
        <v>#DIV/0!</v>
      </c>
      <c r="AB488" s="377" t="e">
        <f>AA488/80</f>
        <v>#DIV/0!</v>
      </c>
    </row>
    <row r="489" spans="1:28" x14ac:dyDescent="0.2">
      <c r="A489" s="213">
        <f>A$9</f>
        <v>0</v>
      </c>
      <c r="B489" s="325" t="e">
        <f t="shared" ref="B489:P489" si="188">B52*B203*B$343</f>
        <v>#DIV/0!</v>
      </c>
      <c r="C489" s="337" t="e">
        <f t="shared" si="188"/>
        <v>#DIV/0!</v>
      </c>
      <c r="D489" s="337" t="e">
        <f t="shared" si="188"/>
        <v>#DIV/0!</v>
      </c>
      <c r="E489" s="337" t="e">
        <f t="shared" si="188"/>
        <v>#DIV/0!</v>
      </c>
      <c r="F489" s="337" t="e">
        <f t="shared" si="188"/>
        <v>#DIV/0!</v>
      </c>
      <c r="G489" s="337" t="e">
        <f t="shared" si="188"/>
        <v>#DIV/0!</v>
      </c>
      <c r="H489" s="337" t="e">
        <f t="shared" si="188"/>
        <v>#DIV/0!</v>
      </c>
      <c r="I489" s="337" t="e">
        <f t="shared" si="188"/>
        <v>#DIV/0!</v>
      </c>
      <c r="J489" s="337" t="e">
        <f t="shared" si="188"/>
        <v>#DIV/0!</v>
      </c>
      <c r="K489" s="337" t="e">
        <f t="shared" si="188"/>
        <v>#DIV/0!</v>
      </c>
      <c r="L489" s="337" t="e">
        <f t="shared" si="188"/>
        <v>#DIV/0!</v>
      </c>
      <c r="M489" s="337" t="e">
        <f t="shared" si="188"/>
        <v>#DIV/0!</v>
      </c>
      <c r="N489" s="337" t="e">
        <f t="shared" si="188"/>
        <v>#DIV/0!</v>
      </c>
      <c r="O489" s="337" t="e">
        <f t="shared" si="188"/>
        <v>#DIV/0!</v>
      </c>
      <c r="P489" s="338" t="e">
        <f t="shared" si="188"/>
        <v>#DIV/0!</v>
      </c>
      <c r="Q489" s="325" t="e">
        <f t="shared" ref="Q489:Q497" si="189">SUM(B489:P489)</f>
        <v>#DIV/0!</v>
      </c>
      <c r="R489" s="326" t="e">
        <f t="shared" ref="R489:R499" si="190">Q489/15</f>
        <v>#DIV/0!</v>
      </c>
      <c r="S489" s="337" t="e">
        <f t="shared" si="186"/>
        <v>#DIV/0!</v>
      </c>
      <c r="T489" s="337" t="e">
        <f t="shared" si="186"/>
        <v>#DIV/0!</v>
      </c>
      <c r="U489" s="337" t="e">
        <f t="shared" si="186"/>
        <v>#DIV/0!</v>
      </c>
      <c r="V489" s="337" t="e">
        <f t="shared" si="186"/>
        <v>#DIV/0!</v>
      </c>
      <c r="W489" s="337" t="e">
        <f t="shared" si="186"/>
        <v>#DIV/0!</v>
      </c>
      <c r="X489" s="337" t="e">
        <f t="shared" si="186"/>
        <v>#DIV/0!</v>
      </c>
      <c r="Y489" s="337" t="e">
        <f t="shared" si="186"/>
        <v>#DIV/0!</v>
      </c>
      <c r="Z489" s="338" t="e">
        <f t="shared" si="186"/>
        <v>#DIV/0!</v>
      </c>
      <c r="AA489" s="327" t="e">
        <f t="shared" si="187"/>
        <v>#DIV/0!</v>
      </c>
      <c r="AB489" s="377" t="e">
        <f t="shared" ref="AB489:AB497" si="191">AA489/80</f>
        <v>#DIV/0!</v>
      </c>
    </row>
    <row r="490" spans="1:28" x14ac:dyDescent="0.2">
      <c r="A490" s="213">
        <f>A$10</f>
        <v>0</v>
      </c>
      <c r="B490" s="325" t="e">
        <f t="shared" ref="B490:P490" si="192">B53*B204*B$343</f>
        <v>#DIV/0!</v>
      </c>
      <c r="C490" s="337" t="e">
        <f t="shared" si="192"/>
        <v>#DIV/0!</v>
      </c>
      <c r="D490" s="337" t="e">
        <f t="shared" si="192"/>
        <v>#DIV/0!</v>
      </c>
      <c r="E490" s="337" t="e">
        <f t="shared" si="192"/>
        <v>#DIV/0!</v>
      </c>
      <c r="F490" s="337" t="e">
        <f t="shared" si="192"/>
        <v>#DIV/0!</v>
      </c>
      <c r="G490" s="337" t="e">
        <f t="shared" si="192"/>
        <v>#DIV/0!</v>
      </c>
      <c r="H490" s="337" t="e">
        <f t="shared" si="192"/>
        <v>#DIV/0!</v>
      </c>
      <c r="I490" s="337" t="e">
        <f t="shared" si="192"/>
        <v>#DIV/0!</v>
      </c>
      <c r="J490" s="337" t="e">
        <f t="shared" si="192"/>
        <v>#DIV/0!</v>
      </c>
      <c r="K490" s="337" t="e">
        <f t="shared" si="192"/>
        <v>#DIV/0!</v>
      </c>
      <c r="L490" s="337" t="e">
        <f t="shared" si="192"/>
        <v>#DIV/0!</v>
      </c>
      <c r="M490" s="337" t="e">
        <f t="shared" si="192"/>
        <v>#DIV/0!</v>
      </c>
      <c r="N490" s="337" t="e">
        <f t="shared" si="192"/>
        <v>#DIV/0!</v>
      </c>
      <c r="O490" s="337" t="e">
        <f t="shared" si="192"/>
        <v>#DIV/0!</v>
      </c>
      <c r="P490" s="338" t="e">
        <f t="shared" si="192"/>
        <v>#DIV/0!</v>
      </c>
      <c r="Q490" s="325" t="e">
        <f t="shared" si="189"/>
        <v>#DIV/0!</v>
      </c>
      <c r="R490" s="326" t="e">
        <f t="shared" si="190"/>
        <v>#DIV/0!</v>
      </c>
      <c r="S490" s="337" t="e">
        <f t="shared" si="186"/>
        <v>#DIV/0!</v>
      </c>
      <c r="T490" s="337" t="e">
        <f t="shared" si="186"/>
        <v>#DIV/0!</v>
      </c>
      <c r="U490" s="337" t="e">
        <f t="shared" si="186"/>
        <v>#DIV/0!</v>
      </c>
      <c r="V490" s="337" t="e">
        <f t="shared" si="186"/>
        <v>#DIV/0!</v>
      </c>
      <c r="W490" s="337" t="e">
        <f t="shared" si="186"/>
        <v>#DIV/0!</v>
      </c>
      <c r="X490" s="337" t="e">
        <f t="shared" si="186"/>
        <v>#DIV/0!</v>
      </c>
      <c r="Y490" s="337" t="e">
        <f t="shared" si="186"/>
        <v>#DIV/0!</v>
      </c>
      <c r="Z490" s="338" t="e">
        <f t="shared" si="186"/>
        <v>#DIV/0!</v>
      </c>
      <c r="AA490" s="327" t="e">
        <f t="shared" si="187"/>
        <v>#DIV/0!</v>
      </c>
      <c r="AB490" s="377" t="e">
        <f t="shared" si="191"/>
        <v>#DIV/0!</v>
      </c>
    </row>
    <row r="491" spans="1:28" x14ac:dyDescent="0.2">
      <c r="A491" s="213">
        <f>A$11</f>
        <v>0</v>
      </c>
      <c r="B491" s="325" t="e">
        <f t="shared" ref="B491:P491" si="193">B54*B205*B$343</f>
        <v>#DIV/0!</v>
      </c>
      <c r="C491" s="337" t="e">
        <f t="shared" si="193"/>
        <v>#DIV/0!</v>
      </c>
      <c r="D491" s="337" t="e">
        <f t="shared" si="193"/>
        <v>#DIV/0!</v>
      </c>
      <c r="E491" s="337" t="e">
        <f t="shared" si="193"/>
        <v>#DIV/0!</v>
      </c>
      <c r="F491" s="337" t="e">
        <f t="shared" si="193"/>
        <v>#DIV/0!</v>
      </c>
      <c r="G491" s="337" t="e">
        <f t="shared" si="193"/>
        <v>#DIV/0!</v>
      </c>
      <c r="H491" s="337" t="e">
        <f t="shared" si="193"/>
        <v>#DIV/0!</v>
      </c>
      <c r="I491" s="337" t="e">
        <f t="shared" si="193"/>
        <v>#DIV/0!</v>
      </c>
      <c r="J491" s="337" t="e">
        <f t="shared" si="193"/>
        <v>#DIV/0!</v>
      </c>
      <c r="K491" s="337" t="e">
        <f t="shared" si="193"/>
        <v>#DIV/0!</v>
      </c>
      <c r="L491" s="337" t="e">
        <f t="shared" si="193"/>
        <v>#DIV/0!</v>
      </c>
      <c r="M491" s="337" t="e">
        <f t="shared" si="193"/>
        <v>#DIV/0!</v>
      </c>
      <c r="N491" s="337" t="e">
        <f t="shared" si="193"/>
        <v>#DIV/0!</v>
      </c>
      <c r="O491" s="337" t="e">
        <f t="shared" si="193"/>
        <v>#DIV/0!</v>
      </c>
      <c r="P491" s="338" t="e">
        <f t="shared" si="193"/>
        <v>#DIV/0!</v>
      </c>
      <c r="Q491" s="325" t="e">
        <f t="shared" si="189"/>
        <v>#DIV/0!</v>
      </c>
      <c r="R491" s="326" t="e">
        <f t="shared" si="190"/>
        <v>#DIV/0!</v>
      </c>
      <c r="S491" s="337" t="e">
        <f t="shared" si="186"/>
        <v>#DIV/0!</v>
      </c>
      <c r="T491" s="337" t="e">
        <f t="shared" si="186"/>
        <v>#DIV/0!</v>
      </c>
      <c r="U491" s="337" t="e">
        <f t="shared" si="186"/>
        <v>#DIV/0!</v>
      </c>
      <c r="V491" s="337" t="e">
        <f t="shared" si="186"/>
        <v>#DIV/0!</v>
      </c>
      <c r="W491" s="337" t="e">
        <f t="shared" si="186"/>
        <v>#DIV/0!</v>
      </c>
      <c r="X491" s="337" t="e">
        <f t="shared" si="186"/>
        <v>#DIV/0!</v>
      </c>
      <c r="Y491" s="337" t="e">
        <f t="shared" si="186"/>
        <v>#DIV/0!</v>
      </c>
      <c r="Z491" s="338" t="e">
        <f t="shared" si="186"/>
        <v>#DIV/0!</v>
      </c>
      <c r="AA491" s="327" t="e">
        <f t="shared" si="187"/>
        <v>#DIV/0!</v>
      </c>
      <c r="AB491" s="377" t="e">
        <f t="shared" si="191"/>
        <v>#DIV/0!</v>
      </c>
    </row>
    <row r="492" spans="1:28" x14ac:dyDescent="0.2">
      <c r="A492" s="213">
        <f>A$12</f>
        <v>0</v>
      </c>
      <c r="B492" s="325" t="e">
        <f t="shared" ref="B492:P492" si="194">B55*B206*B$343</f>
        <v>#DIV/0!</v>
      </c>
      <c r="C492" s="337" t="e">
        <f t="shared" si="194"/>
        <v>#DIV/0!</v>
      </c>
      <c r="D492" s="337" t="e">
        <f t="shared" si="194"/>
        <v>#DIV/0!</v>
      </c>
      <c r="E492" s="337" t="e">
        <f t="shared" si="194"/>
        <v>#DIV/0!</v>
      </c>
      <c r="F492" s="337" t="e">
        <f t="shared" si="194"/>
        <v>#DIV/0!</v>
      </c>
      <c r="G492" s="337" t="e">
        <f t="shared" si="194"/>
        <v>#DIV/0!</v>
      </c>
      <c r="H492" s="337" t="e">
        <f t="shared" si="194"/>
        <v>#DIV/0!</v>
      </c>
      <c r="I492" s="337" t="e">
        <f t="shared" si="194"/>
        <v>#DIV/0!</v>
      </c>
      <c r="J492" s="337" t="e">
        <f t="shared" si="194"/>
        <v>#DIV/0!</v>
      </c>
      <c r="K492" s="337" t="e">
        <f t="shared" si="194"/>
        <v>#DIV/0!</v>
      </c>
      <c r="L492" s="337" t="e">
        <f t="shared" si="194"/>
        <v>#DIV/0!</v>
      </c>
      <c r="M492" s="337" t="e">
        <f t="shared" si="194"/>
        <v>#DIV/0!</v>
      </c>
      <c r="N492" s="337" t="e">
        <f t="shared" si="194"/>
        <v>#DIV/0!</v>
      </c>
      <c r="O492" s="337" t="e">
        <f t="shared" si="194"/>
        <v>#DIV/0!</v>
      </c>
      <c r="P492" s="338" t="e">
        <f t="shared" si="194"/>
        <v>#DIV/0!</v>
      </c>
      <c r="Q492" s="325" t="e">
        <f t="shared" si="189"/>
        <v>#DIV/0!</v>
      </c>
      <c r="R492" s="326" t="e">
        <f t="shared" si="190"/>
        <v>#DIV/0!</v>
      </c>
      <c r="S492" s="337" t="e">
        <f t="shared" si="186"/>
        <v>#DIV/0!</v>
      </c>
      <c r="T492" s="337" t="e">
        <f t="shared" si="186"/>
        <v>#DIV/0!</v>
      </c>
      <c r="U492" s="337" t="e">
        <f t="shared" si="186"/>
        <v>#DIV/0!</v>
      </c>
      <c r="V492" s="337" t="e">
        <f t="shared" si="186"/>
        <v>#DIV/0!</v>
      </c>
      <c r="W492" s="337" t="e">
        <f t="shared" si="186"/>
        <v>#DIV/0!</v>
      </c>
      <c r="X492" s="337" t="e">
        <f t="shared" si="186"/>
        <v>#DIV/0!</v>
      </c>
      <c r="Y492" s="337" t="e">
        <f t="shared" si="186"/>
        <v>#DIV/0!</v>
      </c>
      <c r="Z492" s="338" t="e">
        <f t="shared" si="186"/>
        <v>#DIV/0!</v>
      </c>
      <c r="AA492" s="327" t="e">
        <f t="shared" si="187"/>
        <v>#DIV/0!</v>
      </c>
      <c r="AB492" s="377" t="e">
        <f t="shared" si="191"/>
        <v>#DIV/0!</v>
      </c>
    </row>
    <row r="493" spans="1:28" x14ac:dyDescent="0.2">
      <c r="A493" s="213">
        <f>A$13</f>
        <v>0</v>
      </c>
      <c r="B493" s="325" t="e">
        <f t="shared" ref="B493:P493" si="195">B56*B207*B$343</f>
        <v>#DIV/0!</v>
      </c>
      <c r="C493" s="337" t="e">
        <f t="shared" si="195"/>
        <v>#DIV/0!</v>
      </c>
      <c r="D493" s="337" t="e">
        <f t="shared" si="195"/>
        <v>#DIV/0!</v>
      </c>
      <c r="E493" s="337" t="e">
        <f t="shared" si="195"/>
        <v>#DIV/0!</v>
      </c>
      <c r="F493" s="337" t="e">
        <f t="shared" si="195"/>
        <v>#DIV/0!</v>
      </c>
      <c r="G493" s="337" t="e">
        <f t="shared" si="195"/>
        <v>#DIV/0!</v>
      </c>
      <c r="H493" s="337" t="e">
        <f t="shared" si="195"/>
        <v>#DIV/0!</v>
      </c>
      <c r="I493" s="337" t="e">
        <f t="shared" si="195"/>
        <v>#DIV/0!</v>
      </c>
      <c r="J493" s="337" t="e">
        <f t="shared" si="195"/>
        <v>#DIV/0!</v>
      </c>
      <c r="K493" s="337" t="e">
        <f t="shared" si="195"/>
        <v>#DIV/0!</v>
      </c>
      <c r="L493" s="337" t="e">
        <f t="shared" si="195"/>
        <v>#DIV/0!</v>
      </c>
      <c r="M493" s="337" t="e">
        <f t="shared" si="195"/>
        <v>#DIV/0!</v>
      </c>
      <c r="N493" s="337" t="e">
        <f t="shared" si="195"/>
        <v>#DIV/0!</v>
      </c>
      <c r="O493" s="337" t="e">
        <f t="shared" si="195"/>
        <v>#DIV/0!</v>
      </c>
      <c r="P493" s="338" t="e">
        <f t="shared" si="195"/>
        <v>#DIV/0!</v>
      </c>
      <c r="Q493" s="325" t="e">
        <f t="shared" si="189"/>
        <v>#DIV/0!</v>
      </c>
      <c r="R493" s="326" t="e">
        <f t="shared" si="190"/>
        <v>#DIV/0!</v>
      </c>
      <c r="S493" s="337" t="e">
        <f t="shared" si="186"/>
        <v>#DIV/0!</v>
      </c>
      <c r="T493" s="337" t="e">
        <f t="shared" si="186"/>
        <v>#DIV/0!</v>
      </c>
      <c r="U493" s="337" t="e">
        <f t="shared" si="186"/>
        <v>#DIV/0!</v>
      </c>
      <c r="V493" s="337" t="e">
        <f t="shared" si="186"/>
        <v>#DIV/0!</v>
      </c>
      <c r="W493" s="337" t="e">
        <f t="shared" si="186"/>
        <v>#DIV/0!</v>
      </c>
      <c r="X493" s="337" t="e">
        <f t="shared" si="186"/>
        <v>#DIV/0!</v>
      </c>
      <c r="Y493" s="337" t="e">
        <f t="shared" si="186"/>
        <v>#DIV/0!</v>
      </c>
      <c r="Z493" s="338" t="e">
        <f t="shared" si="186"/>
        <v>#DIV/0!</v>
      </c>
      <c r="AA493" s="327" t="e">
        <f t="shared" si="187"/>
        <v>#DIV/0!</v>
      </c>
      <c r="AB493" s="377" t="e">
        <f t="shared" si="191"/>
        <v>#DIV/0!</v>
      </c>
    </row>
    <row r="494" spans="1:28" x14ac:dyDescent="0.2">
      <c r="A494" s="213">
        <f>A$14</f>
        <v>0</v>
      </c>
      <c r="B494" s="325" t="e">
        <f t="shared" ref="B494:P494" si="196">B57*B208*B$343</f>
        <v>#DIV/0!</v>
      </c>
      <c r="C494" s="337" t="e">
        <f t="shared" si="196"/>
        <v>#DIV/0!</v>
      </c>
      <c r="D494" s="337" t="e">
        <f t="shared" si="196"/>
        <v>#DIV/0!</v>
      </c>
      <c r="E494" s="337" t="e">
        <f t="shared" si="196"/>
        <v>#DIV/0!</v>
      </c>
      <c r="F494" s="337" t="e">
        <f t="shared" si="196"/>
        <v>#DIV/0!</v>
      </c>
      <c r="G494" s="337" t="e">
        <f t="shared" si="196"/>
        <v>#DIV/0!</v>
      </c>
      <c r="H494" s="337" t="e">
        <f t="shared" si="196"/>
        <v>#DIV/0!</v>
      </c>
      <c r="I494" s="337" t="e">
        <f t="shared" si="196"/>
        <v>#DIV/0!</v>
      </c>
      <c r="J494" s="337" t="e">
        <f t="shared" si="196"/>
        <v>#DIV/0!</v>
      </c>
      <c r="K494" s="337" t="e">
        <f t="shared" si="196"/>
        <v>#DIV/0!</v>
      </c>
      <c r="L494" s="337" t="e">
        <f t="shared" si="196"/>
        <v>#DIV/0!</v>
      </c>
      <c r="M494" s="337" t="e">
        <f t="shared" si="196"/>
        <v>#DIV/0!</v>
      </c>
      <c r="N494" s="337" t="e">
        <f t="shared" si="196"/>
        <v>#DIV/0!</v>
      </c>
      <c r="O494" s="337" t="e">
        <f t="shared" si="196"/>
        <v>#DIV/0!</v>
      </c>
      <c r="P494" s="338" t="e">
        <f t="shared" si="196"/>
        <v>#DIV/0!</v>
      </c>
      <c r="Q494" s="325" t="e">
        <f t="shared" si="189"/>
        <v>#DIV/0!</v>
      </c>
      <c r="R494" s="326" t="e">
        <f t="shared" si="190"/>
        <v>#DIV/0!</v>
      </c>
      <c r="S494" s="337" t="e">
        <f t="shared" si="186"/>
        <v>#DIV/0!</v>
      </c>
      <c r="T494" s="337" t="e">
        <f t="shared" si="186"/>
        <v>#DIV/0!</v>
      </c>
      <c r="U494" s="337" t="e">
        <f t="shared" si="186"/>
        <v>#DIV/0!</v>
      </c>
      <c r="V494" s="337" t="e">
        <f t="shared" si="186"/>
        <v>#DIV/0!</v>
      </c>
      <c r="W494" s="337" t="e">
        <f t="shared" si="186"/>
        <v>#DIV/0!</v>
      </c>
      <c r="X494" s="337" t="e">
        <f t="shared" si="186"/>
        <v>#DIV/0!</v>
      </c>
      <c r="Y494" s="337" t="e">
        <f t="shared" si="186"/>
        <v>#DIV/0!</v>
      </c>
      <c r="Z494" s="338" t="e">
        <f t="shared" si="186"/>
        <v>#DIV/0!</v>
      </c>
      <c r="AA494" s="327" t="e">
        <f t="shared" si="187"/>
        <v>#DIV/0!</v>
      </c>
      <c r="AB494" s="377" t="e">
        <f t="shared" si="191"/>
        <v>#DIV/0!</v>
      </c>
    </row>
    <row r="495" spans="1:28" x14ac:dyDescent="0.2">
      <c r="A495" s="213">
        <f>A$15</f>
        <v>0</v>
      </c>
      <c r="B495" s="325" t="e">
        <f t="shared" ref="B495:P495" si="197">B58*B209*B$343</f>
        <v>#DIV/0!</v>
      </c>
      <c r="C495" s="337" t="e">
        <f t="shared" si="197"/>
        <v>#DIV/0!</v>
      </c>
      <c r="D495" s="337" t="e">
        <f t="shared" si="197"/>
        <v>#DIV/0!</v>
      </c>
      <c r="E495" s="337" t="e">
        <f t="shared" si="197"/>
        <v>#DIV/0!</v>
      </c>
      <c r="F495" s="337" t="e">
        <f t="shared" si="197"/>
        <v>#DIV/0!</v>
      </c>
      <c r="G495" s="337" t="e">
        <f t="shared" si="197"/>
        <v>#DIV/0!</v>
      </c>
      <c r="H495" s="337" t="e">
        <f t="shared" si="197"/>
        <v>#DIV/0!</v>
      </c>
      <c r="I495" s="337" t="e">
        <f t="shared" si="197"/>
        <v>#DIV/0!</v>
      </c>
      <c r="J495" s="337" t="e">
        <f t="shared" si="197"/>
        <v>#DIV/0!</v>
      </c>
      <c r="K495" s="337" t="e">
        <f t="shared" si="197"/>
        <v>#DIV/0!</v>
      </c>
      <c r="L495" s="337" t="e">
        <f t="shared" si="197"/>
        <v>#DIV/0!</v>
      </c>
      <c r="M495" s="337" t="e">
        <f t="shared" si="197"/>
        <v>#DIV/0!</v>
      </c>
      <c r="N495" s="337" t="e">
        <f t="shared" si="197"/>
        <v>#DIV/0!</v>
      </c>
      <c r="O495" s="337" t="e">
        <f t="shared" si="197"/>
        <v>#DIV/0!</v>
      </c>
      <c r="P495" s="338" t="e">
        <f t="shared" si="197"/>
        <v>#DIV/0!</v>
      </c>
      <c r="Q495" s="325" t="e">
        <f t="shared" si="189"/>
        <v>#DIV/0!</v>
      </c>
      <c r="R495" s="326" t="e">
        <f t="shared" si="190"/>
        <v>#DIV/0!</v>
      </c>
      <c r="S495" s="337" t="e">
        <f t="shared" si="186"/>
        <v>#DIV/0!</v>
      </c>
      <c r="T495" s="337" t="e">
        <f t="shared" si="186"/>
        <v>#DIV/0!</v>
      </c>
      <c r="U495" s="337" t="e">
        <f t="shared" si="186"/>
        <v>#DIV/0!</v>
      </c>
      <c r="V495" s="337" t="e">
        <f t="shared" si="186"/>
        <v>#DIV/0!</v>
      </c>
      <c r="W495" s="337" t="e">
        <f t="shared" si="186"/>
        <v>#DIV/0!</v>
      </c>
      <c r="X495" s="337" t="e">
        <f t="shared" si="186"/>
        <v>#DIV/0!</v>
      </c>
      <c r="Y495" s="337" t="e">
        <f t="shared" si="186"/>
        <v>#DIV/0!</v>
      </c>
      <c r="Z495" s="338" t="e">
        <f t="shared" si="186"/>
        <v>#DIV/0!</v>
      </c>
      <c r="AA495" s="327" t="e">
        <f t="shared" si="187"/>
        <v>#DIV/0!</v>
      </c>
      <c r="AB495" s="377" t="e">
        <f t="shared" si="191"/>
        <v>#DIV/0!</v>
      </c>
    </row>
    <row r="496" spans="1:28" x14ac:dyDescent="0.2">
      <c r="A496" s="213">
        <f>A$16</f>
        <v>0</v>
      </c>
      <c r="B496" s="325" t="e">
        <f t="shared" ref="B496:P496" si="198">B59*B210*B$343</f>
        <v>#DIV/0!</v>
      </c>
      <c r="C496" s="337" t="e">
        <f t="shared" si="198"/>
        <v>#DIV/0!</v>
      </c>
      <c r="D496" s="337" t="e">
        <f t="shared" si="198"/>
        <v>#DIV/0!</v>
      </c>
      <c r="E496" s="337" t="e">
        <f t="shared" si="198"/>
        <v>#DIV/0!</v>
      </c>
      <c r="F496" s="337" t="e">
        <f t="shared" si="198"/>
        <v>#DIV/0!</v>
      </c>
      <c r="G496" s="337" t="e">
        <f t="shared" si="198"/>
        <v>#DIV/0!</v>
      </c>
      <c r="H496" s="337" t="e">
        <f t="shared" si="198"/>
        <v>#DIV/0!</v>
      </c>
      <c r="I496" s="337" t="e">
        <f t="shared" si="198"/>
        <v>#DIV/0!</v>
      </c>
      <c r="J496" s="337" t="e">
        <f t="shared" si="198"/>
        <v>#DIV/0!</v>
      </c>
      <c r="K496" s="337" t="e">
        <f t="shared" si="198"/>
        <v>#DIV/0!</v>
      </c>
      <c r="L496" s="337" t="e">
        <f t="shared" si="198"/>
        <v>#DIV/0!</v>
      </c>
      <c r="M496" s="337" t="e">
        <f t="shared" si="198"/>
        <v>#DIV/0!</v>
      </c>
      <c r="N496" s="337" t="e">
        <f t="shared" si="198"/>
        <v>#DIV/0!</v>
      </c>
      <c r="O496" s="337" t="e">
        <f t="shared" si="198"/>
        <v>#DIV/0!</v>
      </c>
      <c r="P496" s="338" t="e">
        <f t="shared" si="198"/>
        <v>#DIV/0!</v>
      </c>
      <c r="Q496" s="325" t="e">
        <f t="shared" si="189"/>
        <v>#DIV/0!</v>
      </c>
      <c r="R496" s="326" t="e">
        <f t="shared" si="190"/>
        <v>#DIV/0!</v>
      </c>
      <c r="S496" s="337" t="e">
        <f t="shared" si="186"/>
        <v>#DIV/0!</v>
      </c>
      <c r="T496" s="337" t="e">
        <f t="shared" si="186"/>
        <v>#DIV/0!</v>
      </c>
      <c r="U496" s="337" t="e">
        <f t="shared" si="186"/>
        <v>#DIV/0!</v>
      </c>
      <c r="V496" s="337" t="e">
        <f t="shared" si="186"/>
        <v>#DIV/0!</v>
      </c>
      <c r="W496" s="337" t="e">
        <f t="shared" si="186"/>
        <v>#DIV/0!</v>
      </c>
      <c r="X496" s="337" t="e">
        <f t="shared" si="186"/>
        <v>#DIV/0!</v>
      </c>
      <c r="Y496" s="337" t="e">
        <f t="shared" si="186"/>
        <v>#DIV/0!</v>
      </c>
      <c r="Z496" s="338" t="e">
        <f t="shared" si="186"/>
        <v>#DIV/0!</v>
      </c>
      <c r="AA496" s="327" t="e">
        <f t="shared" si="187"/>
        <v>#DIV/0!</v>
      </c>
      <c r="AB496" s="377" t="e">
        <f t="shared" si="191"/>
        <v>#DIV/0!</v>
      </c>
    </row>
    <row r="497" spans="1:28" ht="13.5" thickBot="1" x14ac:dyDescent="0.25">
      <c r="A497" s="213">
        <f>A$17</f>
        <v>0</v>
      </c>
      <c r="B497" s="325" t="e">
        <f t="shared" ref="B497:P497" si="199">B60*B211*B$343</f>
        <v>#DIV/0!</v>
      </c>
      <c r="C497" s="337" t="e">
        <f t="shared" si="199"/>
        <v>#DIV/0!</v>
      </c>
      <c r="D497" s="337" t="e">
        <f t="shared" si="199"/>
        <v>#DIV/0!</v>
      </c>
      <c r="E497" s="337" t="e">
        <f t="shared" si="199"/>
        <v>#DIV/0!</v>
      </c>
      <c r="F497" s="337" t="e">
        <f t="shared" si="199"/>
        <v>#DIV/0!</v>
      </c>
      <c r="G497" s="337" t="e">
        <f t="shared" si="199"/>
        <v>#DIV/0!</v>
      </c>
      <c r="H497" s="337" t="e">
        <f t="shared" si="199"/>
        <v>#DIV/0!</v>
      </c>
      <c r="I497" s="337" t="e">
        <f t="shared" si="199"/>
        <v>#DIV/0!</v>
      </c>
      <c r="J497" s="337" t="e">
        <f t="shared" si="199"/>
        <v>#DIV/0!</v>
      </c>
      <c r="K497" s="337" t="e">
        <f t="shared" si="199"/>
        <v>#DIV/0!</v>
      </c>
      <c r="L497" s="337" t="e">
        <f t="shared" si="199"/>
        <v>#DIV/0!</v>
      </c>
      <c r="M497" s="337" t="e">
        <f t="shared" si="199"/>
        <v>#DIV/0!</v>
      </c>
      <c r="N497" s="337" t="e">
        <f t="shared" si="199"/>
        <v>#DIV/0!</v>
      </c>
      <c r="O497" s="337" t="e">
        <f t="shared" si="199"/>
        <v>#DIV/0!</v>
      </c>
      <c r="P497" s="338" t="e">
        <f t="shared" si="199"/>
        <v>#DIV/0!</v>
      </c>
      <c r="Q497" s="328" t="e">
        <f t="shared" si="189"/>
        <v>#DIV/0!</v>
      </c>
      <c r="R497" s="329" t="e">
        <f t="shared" si="190"/>
        <v>#DIV/0!</v>
      </c>
      <c r="S497" s="337" t="e">
        <f t="shared" si="186"/>
        <v>#DIV/0!</v>
      </c>
      <c r="T497" s="337" t="e">
        <f t="shared" si="186"/>
        <v>#DIV/0!</v>
      </c>
      <c r="U497" s="337" t="e">
        <f t="shared" si="186"/>
        <v>#DIV/0!</v>
      </c>
      <c r="V497" s="337" t="e">
        <f t="shared" si="186"/>
        <v>#DIV/0!</v>
      </c>
      <c r="W497" s="337" t="e">
        <f t="shared" si="186"/>
        <v>#DIV/0!</v>
      </c>
      <c r="X497" s="337" t="e">
        <f t="shared" si="186"/>
        <v>#DIV/0!</v>
      </c>
      <c r="Y497" s="337" t="e">
        <f t="shared" si="186"/>
        <v>#DIV/0!</v>
      </c>
      <c r="Z497" s="338" t="e">
        <f t="shared" si="186"/>
        <v>#DIV/0!</v>
      </c>
      <c r="AA497" s="327" t="e">
        <f t="shared" si="187"/>
        <v>#DIV/0!</v>
      </c>
      <c r="AB497" s="377" t="e">
        <f t="shared" si="191"/>
        <v>#DIV/0!</v>
      </c>
    </row>
    <row r="498" spans="1:28" s="252" customFormat="1" ht="16.5" thickBot="1" x14ac:dyDescent="0.3">
      <c r="A498" s="248" t="s">
        <v>164</v>
      </c>
      <c r="B498" s="331" t="e">
        <f t="shared" ref="B498:Q498" si="200">SUM(B488:B497)</f>
        <v>#DIV/0!</v>
      </c>
      <c r="C498" s="249" t="e">
        <f t="shared" si="200"/>
        <v>#DIV/0!</v>
      </c>
      <c r="D498" s="249" t="e">
        <f t="shared" si="200"/>
        <v>#DIV/0!</v>
      </c>
      <c r="E498" s="249" t="e">
        <f t="shared" si="200"/>
        <v>#DIV/0!</v>
      </c>
      <c r="F498" s="249" t="e">
        <f t="shared" si="200"/>
        <v>#DIV/0!</v>
      </c>
      <c r="G498" s="249" t="e">
        <f t="shared" si="200"/>
        <v>#DIV/0!</v>
      </c>
      <c r="H498" s="249" t="e">
        <f t="shared" si="200"/>
        <v>#DIV/0!</v>
      </c>
      <c r="I498" s="249" t="e">
        <f t="shared" si="200"/>
        <v>#DIV/0!</v>
      </c>
      <c r="J498" s="249" t="e">
        <f t="shared" si="200"/>
        <v>#DIV/0!</v>
      </c>
      <c r="K498" s="249" t="e">
        <f t="shared" si="200"/>
        <v>#DIV/0!</v>
      </c>
      <c r="L498" s="249" t="e">
        <f t="shared" si="200"/>
        <v>#DIV/0!</v>
      </c>
      <c r="M498" s="249" t="e">
        <f t="shared" si="200"/>
        <v>#DIV/0!</v>
      </c>
      <c r="N498" s="249" t="e">
        <f t="shared" si="200"/>
        <v>#DIV/0!</v>
      </c>
      <c r="O498" s="249" t="e">
        <f t="shared" si="200"/>
        <v>#DIV/0!</v>
      </c>
      <c r="P498" s="250" t="e">
        <f t="shared" si="200"/>
        <v>#DIV/0!</v>
      </c>
      <c r="Q498" s="331" t="e">
        <f t="shared" si="200"/>
        <v>#DIV/0!</v>
      </c>
      <c r="R498" s="332" t="e">
        <f t="shared" si="190"/>
        <v>#DIV/0!</v>
      </c>
      <c r="S498" s="333" t="e">
        <f t="shared" ref="S498:AA498" si="201">SUM(S488:S497)</f>
        <v>#DIV/0!</v>
      </c>
      <c r="T498" s="249" t="e">
        <f t="shared" si="201"/>
        <v>#DIV/0!</v>
      </c>
      <c r="U498" s="249" t="e">
        <f t="shared" si="201"/>
        <v>#DIV/0!</v>
      </c>
      <c r="V498" s="249" t="e">
        <f t="shared" si="201"/>
        <v>#DIV/0!</v>
      </c>
      <c r="W498" s="249" t="e">
        <f t="shared" si="201"/>
        <v>#DIV/0!</v>
      </c>
      <c r="X498" s="249" t="e">
        <f t="shared" si="201"/>
        <v>#DIV/0!</v>
      </c>
      <c r="Y498" s="249" t="e">
        <f>SUM(Y488:Y497)</f>
        <v>#DIV/0!</v>
      </c>
      <c r="Z498" s="250" t="e">
        <f t="shared" si="201"/>
        <v>#DIV/0!</v>
      </c>
      <c r="AA498" s="251" t="e">
        <f t="shared" si="201"/>
        <v>#DIV/0!</v>
      </c>
      <c r="AB498" s="378" t="e">
        <f>AA498/80</f>
        <v>#DIV/0!</v>
      </c>
    </row>
    <row r="499" spans="1:28" s="252" customFormat="1" ht="16.5" thickBot="1" x14ac:dyDescent="0.3">
      <c r="A499" s="248" t="s">
        <v>165</v>
      </c>
      <c r="B499" s="331" t="e">
        <f>B498</f>
        <v>#DIV/0!</v>
      </c>
      <c r="C499" s="249" t="e">
        <f>C498/(1+'Economic values'!$C$15)^1</f>
        <v>#DIV/0!</v>
      </c>
      <c r="D499" s="249" t="e">
        <f>D498/(1+'Economic values'!$C$15)^2</f>
        <v>#DIV/0!</v>
      </c>
      <c r="E499" s="249" t="e">
        <f>E498/(1+'Economic values'!$C$15)^3</f>
        <v>#DIV/0!</v>
      </c>
      <c r="F499" s="249" t="e">
        <f>F498/(1+'Economic values'!$C$15)^4</f>
        <v>#DIV/0!</v>
      </c>
      <c r="G499" s="249" t="e">
        <f>G498/(1+'Economic values'!$C$15)^5</f>
        <v>#DIV/0!</v>
      </c>
      <c r="H499" s="249" t="e">
        <f>H498/(1+'Economic values'!$C$15)^6</f>
        <v>#DIV/0!</v>
      </c>
      <c r="I499" s="249" t="e">
        <f>I498/(1+'Economic values'!$C$15)^7</f>
        <v>#DIV/0!</v>
      </c>
      <c r="J499" s="249" t="e">
        <f>J498/(1+'Economic values'!$C$15)^8</f>
        <v>#DIV/0!</v>
      </c>
      <c r="K499" s="249" t="e">
        <f>K498/(1+'Economic values'!$C$15)^9</f>
        <v>#DIV/0!</v>
      </c>
      <c r="L499" s="249" t="e">
        <f>L498/(1+'Economic values'!$C$15)^10</f>
        <v>#DIV/0!</v>
      </c>
      <c r="M499" s="249" t="e">
        <f>M498/(1+'Economic values'!$C$15)^11</f>
        <v>#DIV/0!</v>
      </c>
      <c r="N499" s="249" t="e">
        <f>N498/(1+'Economic values'!$C$15)^12</f>
        <v>#DIV/0!</v>
      </c>
      <c r="O499" s="249" t="e">
        <f>O498/(1+'Economic values'!$C$15)^13</f>
        <v>#DIV/0!</v>
      </c>
      <c r="P499" s="250" t="e">
        <f>P498/(1+'Economic values'!$C$15)^14</f>
        <v>#DIV/0!</v>
      </c>
      <c r="Q499" s="331" t="e">
        <f>SUM(Q489:Q498)</f>
        <v>#DIV/0!</v>
      </c>
      <c r="R499" s="332" t="e">
        <f t="shared" si="190"/>
        <v>#DIV/0!</v>
      </c>
      <c r="S499" s="333" t="e">
        <f>S498/(1+'Economic values'!$C$15)^14</f>
        <v>#DIV/0!</v>
      </c>
      <c r="T499" s="249" t="e">
        <f>T498/(1+'Economic values'!$C$15)^14</f>
        <v>#DIV/0!</v>
      </c>
      <c r="U499" s="249" t="e">
        <f>U498/(1+'Economic values'!$C$15)^14</f>
        <v>#DIV/0!</v>
      </c>
      <c r="V499" s="249" t="e">
        <f>V498/(1+'Economic values'!$C$15)^14</f>
        <v>#DIV/0!</v>
      </c>
      <c r="W499" s="249" t="e">
        <f>W498/(1+'Economic values'!$C$15)^14</f>
        <v>#DIV/0!</v>
      </c>
      <c r="X499" s="249" t="e">
        <f>X498/(1+'Economic values'!$C$15)^14</f>
        <v>#DIV/0!</v>
      </c>
      <c r="Y499" s="249" t="e">
        <f>Y498/(1+'Economic values'!$C$15)^14</f>
        <v>#DIV/0!</v>
      </c>
      <c r="Z499" s="250" t="e">
        <f>Z498/(1+'Economic values'!$C$15)^14</f>
        <v>#DIV/0!</v>
      </c>
      <c r="AA499" s="251" t="e">
        <f>AA498/(1+'Economic values'!$C$15)^14</f>
        <v>#DIV/0!</v>
      </c>
      <c r="AB499" s="378" t="e">
        <f>AA499/80</f>
        <v>#DIV/0!</v>
      </c>
    </row>
    <row r="500" spans="1:28" x14ac:dyDescent="0.2">
      <c r="A500" s="257"/>
      <c r="B500" s="254"/>
      <c r="C500" s="235"/>
      <c r="D500" s="235"/>
      <c r="E500" s="235"/>
      <c r="F500" s="235"/>
      <c r="G500" s="235"/>
      <c r="H500" s="235"/>
      <c r="I500" s="235"/>
      <c r="J500" s="235"/>
      <c r="K500" s="235"/>
      <c r="L500" s="235"/>
      <c r="M500" s="235"/>
      <c r="N500" s="235"/>
      <c r="O500" s="235"/>
      <c r="P500" s="236"/>
      <c r="Q500" s="254"/>
      <c r="R500" s="238"/>
      <c r="S500" s="234"/>
      <c r="T500" s="235"/>
      <c r="U500" s="235"/>
      <c r="V500" s="235"/>
      <c r="W500" s="235"/>
      <c r="X500" s="235"/>
      <c r="Y500" s="235"/>
      <c r="Z500" s="236"/>
      <c r="AA500" s="241"/>
      <c r="AB500" s="379"/>
    </row>
    <row r="501" spans="1:28" s="286" customFormat="1" ht="18" x14ac:dyDescent="0.25">
      <c r="A501" s="321" t="s">
        <v>12</v>
      </c>
      <c r="B501" s="281"/>
      <c r="C501" s="282"/>
      <c r="D501" s="282"/>
      <c r="E501" s="282"/>
      <c r="F501" s="282"/>
      <c r="G501" s="282"/>
      <c r="H501" s="282"/>
      <c r="I501" s="282"/>
      <c r="J501" s="282"/>
      <c r="K501" s="282"/>
      <c r="L501" s="282"/>
      <c r="M501" s="282"/>
      <c r="N501" s="282"/>
      <c r="O501" s="282"/>
      <c r="P501" s="283"/>
      <c r="Q501" s="281"/>
      <c r="R501" s="322"/>
      <c r="S501" s="323"/>
      <c r="T501" s="282"/>
      <c r="U501" s="282"/>
      <c r="V501" s="282"/>
      <c r="W501" s="282"/>
      <c r="X501" s="282"/>
      <c r="Y501" s="282"/>
      <c r="Z501" s="283"/>
      <c r="AA501" s="324"/>
      <c r="AB501" s="380"/>
    </row>
    <row r="502" spans="1:28" x14ac:dyDescent="0.2">
      <c r="A502" s="213">
        <f>A$8</f>
        <v>0</v>
      </c>
      <c r="B502" s="325">
        <f t="shared" ref="B502:P502" si="202">B65*B$347</f>
        <v>0</v>
      </c>
      <c r="C502" s="337">
        <f t="shared" si="202"/>
        <v>0</v>
      </c>
      <c r="D502" s="337">
        <f t="shared" si="202"/>
        <v>0</v>
      </c>
      <c r="E502" s="337">
        <f t="shared" si="202"/>
        <v>0</v>
      </c>
      <c r="F502" s="337">
        <f t="shared" si="202"/>
        <v>0</v>
      </c>
      <c r="G502" s="337">
        <f t="shared" si="202"/>
        <v>0</v>
      </c>
      <c r="H502" s="337">
        <f t="shared" si="202"/>
        <v>0</v>
      </c>
      <c r="I502" s="337">
        <f t="shared" si="202"/>
        <v>0</v>
      </c>
      <c r="J502" s="337">
        <f t="shared" si="202"/>
        <v>0</v>
      </c>
      <c r="K502" s="337">
        <f t="shared" si="202"/>
        <v>0</v>
      </c>
      <c r="L502" s="337">
        <f t="shared" si="202"/>
        <v>0</v>
      </c>
      <c r="M502" s="337">
        <f t="shared" si="202"/>
        <v>0</v>
      </c>
      <c r="N502" s="337">
        <f t="shared" si="202"/>
        <v>0</v>
      </c>
      <c r="O502" s="337">
        <f t="shared" si="202"/>
        <v>0</v>
      </c>
      <c r="P502" s="338">
        <f t="shared" si="202"/>
        <v>0</v>
      </c>
      <c r="Q502" s="325">
        <f>SUM(B502:P502)</f>
        <v>0</v>
      </c>
      <c r="R502" s="326">
        <f>Q502/15</f>
        <v>0</v>
      </c>
      <c r="S502" s="337">
        <f t="shared" ref="S502:Z511" si="203">S65*S$347</f>
        <v>0</v>
      </c>
      <c r="T502" s="337">
        <f t="shared" si="203"/>
        <v>0</v>
      </c>
      <c r="U502" s="337">
        <f t="shared" si="203"/>
        <v>0</v>
      </c>
      <c r="V502" s="337">
        <f t="shared" si="203"/>
        <v>0</v>
      </c>
      <c r="W502" s="337">
        <f t="shared" si="203"/>
        <v>0</v>
      </c>
      <c r="X502" s="337">
        <f t="shared" si="203"/>
        <v>0</v>
      </c>
      <c r="Y502" s="337">
        <f t="shared" si="203"/>
        <v>0</v>
      </c>
      <c r="Z502" s="338">
        <f t="shared" si="203"/>
        <v>0</v>
      </c>
      <c r="AA502" s="327">
        <f>SUM(S502:Z502)</f>
        <v>0</v>
      </c>
      <c r="AB502" s="377">
        <f>AA502/80</f>
        <v>0</v>
      </c>
    </row>
    <row r="503" spans="1:28" x14ac:dyDescent="0.2">
      <c r="A503" s="213">
        <f>A$9</f>
        <v>0</v>
      </c>
      <c r="B503" s="325">
        <f t="shared" ref="B503:P503" si="204">B66*B$347</f>
        <v>0</v>
      </c>
      <c r="C503" s="337">
        <f t="shared" si="204"/>
        <v>0</v>
      </c>
      <c r="D503" s="337">
        <f t="shared" si="204"/>
        <v>0</v>
      </c>
      <c r="E503" s="337">
        <f t="shared" si="204"/>
        <v>0</v>
      </c>
      <c r="F503" s="337">
        <f t="shared" si="204"/>
        <v>0</v>
      </c>
      <c r="G503" s="337">
        <f t="shared" si="204"/>
        <v>0</v>
      </c>
      <c r="H503" s="337">
        <f t="shared" si="204"/>
        <v>0</v>
      </c>
      <c r="I503" s="337">
        <f t="shared" si="204"/>
        <v>0</v>
      </c>
      <c r="J503" s="337">
        <f t="shared" si="204"/>
        <v>0</v>
      </c>
      <c r="K503" s="337">
        <f t="shared" si="204"/>
        <v>0</v>
      </c>
      <c r="L503" s="337">
        <f t="shared" si="204"/>
        <v>0</v>
      </c>
      <c r="M503" s="337">
        <f t="shared" si="204"/>
        <v>0</v>
      </c>
      <c r="N503" s="337">
        <f t="shared" si="204"/>
        <v>0</v>
      </c>
      <c r="O503" s="337">
        <f t="shared" si="204"/>
        <v>0</v>
      </c>
      <c r="P503" s="338">
        <f t="shared" si="204"/>
        <v>0</v>
      </c>
      <c r="Q503" s="325">
        <f t="shared" ref="Q503:Q511" si="205">SUM(B503:P503)</f>
        <v>0</v>
      </c>
      <c r="R503" s="326">
        <f t="shared" ref="R503:R513" si="206">Q503/15</f>
        <v>0</v>
      </c>
      <c r="S503" s="337">
        <f t="shared" si="203"/>
        <v>0</v>
      </c>
      <c r="T503" s="337">
        <f t="shared" si="203"/>
        <v>0</v>
      </c>
      <c r="U503" s="337">
        <f t="shared" si="203"/>
        <v>0</v>
      </c>
      <c r="V503" s="337">
        <f t="shared" si="203"/>
        <v>0</v>
      </c>
      <c r="W503" s="337">
        <f t="shared" si="203"/>
        <v>0</v>
      </c>
      <c r="X503" s="337">
        <f t="shared" si="203"/>
        <v>0</v>
      </c>
      <c r="Y503" s="337">
        <f t="shared" si="203"/>
        <v>0</v>
      </c>
      <c r="Z503" s="338">
        <f t="shared" si="203"/>
        <v>0</v>
      </c>
      <c r="AA503" s="327">
        <f t="shared" ref="AA503:AA511" si="207">SUM(S503:Z503)</f>
        <v>0</v>
      </c>
      <c r="AB503" s="377">
        <f t="shared" ref="AB503:AB511" si="208">AA503/80</f>
        <v>0</v>
      </c>
    </row>
    <row r="504" spans="1:28" x14ac:dyDescent="0.2">
      <c r="A504" s="213">
        <f>A$10</f>
        <v>0</v>
      </c>
      <c r="B504" s="325">
        <f t="shared" ref="B504:P504" si="209">B67*B$347</f>
        <v>0</v>
      </c>
      <c r="C504" s="337">
        <f t="shared" si="209"/>
        <v>0</v>
      </c>
      <c r="D504" s="337">
        <f t="shared" si="209"/>
        <v>0</v>
      </c>
      <c r="E504" s="337">
        <f t="shared" si="209"/>
        <v>0</v>
      </c>
      <c r="F504" s="337">
        <f t="shared" si="209"/>
        <v>0</v>
      </c>
      <c r="G504" s="337">
        <f t="shared" si="209"/>
        <v>0</v>
      </c>
      <c r="H504" s="337">
        <f t="shared" si="209"/>
        <v>0</v>
      </c>
      <c r="I504" s="337">
        <f t="shared" si="209"/>
        <v>0</v>
      </c>
      <c r="J504" s="337">
        <f t="shared" si="209"/>
        <v>0</v>
      </c>
      <c r="K504" s="337">
        <f t="shared" si="209"/>
        <v>0</v>
      </c>
      <c r="L504" s="337">
        <f t="shared" si="209"/>
        <v>0</v>
      </c>
      <c r="M504" s="337">
        <f t="shared" si="209"/>
        <v>0</v>
      </c>
      <c r="N504" s="337">
        <f t="shared" si="209"/>
        <v>0</v>
      </c>
      <c r="O504" s="337">
        <f t="shared" si="209"/>
        <v>0</v>
      </c>
      <c r="P504" s="338">
        <f t="shared" si="209"/>
        <v>0</v>
      </c>
      <c r="Q504" s="325">
        <f t="shared" si="205"/>
        <v>0</v>
      </c>
      <c r="R504" s="326">
        <f t="shared" si="206"/>
        <v>0</v>
      </c>
      <c r="S504" s="337">
        <f t="shared" si="203"/>
        <v>0</v>
      </c>
      <c r="T504" s="337">
        <f t="shared" si="203"/>
        <v>0</v>
      </c>
      <c r="U504" s="337">
        <f t="shared" si="203"/>
        <v>0</v>
      </c>
      <c r="V504" s="337">
        <f t="shared" si="203"/>
        <v>0</v>
      </c>
      <c r="W504" s="337">
        <f t="shared" si="203"/>
        <v>0</v>
      </c>
      <c r="X504" s="337">
        <f t="shared" si="203"/>
        <v>0</v>
      </c>
      <c r="Y504" s="337">
        <f t="shared" si="203"/>
        <v>0</v>
      </c>
      <c r="Z504" s="338">
        <f t="shared" si="203"/>
        <v>0</v>
      </c>
      <c r="AA504" s="327">
        <f t="shared" si="207"/>
        <v>0</v>
      </c>
      <c r="AB504" s="377">
        <f t="shared" si="208"/>
        <v>0</v>
      </c>
    </row>
    <row r="505" spans="1:28" x14ac:dyDescent="0.2">
      <c r="A505" s="213">
        <f>A$11</f>
        <v>0</v>
      </c>
      <c r="B505" s="325">
        <f t="shared" ref="B505:P505" si="210">B68*B$347</f>
        <v>0</v>
      </c>
      <c r="C505" s="337">
        <f t="shared" si="210"/>
        <v>0</v>
      </c>
      <c r="D505" s="337">
        <f t="shared" si="210"/>
        <v>0</v>
      </c>
      <c r="E505" s="337">
        <f t="shared" si="210"/>
        <v>0</v>
      </c>
      <c r="F505" s="337">
        <f t="shared" si="210"/>
        <v>0</v>
      </c>
      <c r="G505" s="337">
        <f t="shared" si="210"/>
        <v>0</v>
      </c>
      <c r="H505" s="337">
        <f t="shared" si="210"/>
        <v>0</v>
      </c>
      <c r="I505" s="337">
        <f t="shared" si="210"/>
        <v>0</v>
      </c>
      <c r="J505" s="337">
        <f t="shared" si="210"/>
        <v>0</v>
      </c>
      <c r="K505" s="337">
        <f t="shared" si="210"/>
        <v>0</v>
      </c>
      <c r="L505" s="337">
        <f t="shared" si="210"/>
        <v>0</v>
      </c>
      <c r="M505" s="337">
        <f t="shared" si="210"/>
        <v>0</v>
      </c>
      <c r="N505" s="337">
        <f t="shared" si="210"/>
        <v>0</v>
      </c>
      <c r="O505" s="337">
        <f t="shared" si="210"/>
        <v>0</v>
      </c>
      <c r="P505" s="338">
        <f t="shared" si="210"/>
        <v>0</v>
      </c>
      <c r="Q505" s="325">
        <f t="shared" si="205"/>
        <v>0</v>
      </c>
      <c r="R505" s="326">
        <f t="shared" si="206"/>
        <v>0</v>
      </c>
      <c r="S505" s="337">
        <f t="shared" si="203"/>
        <v>0</v>
      </c>
      <c r="T505" s="337">
        <f t="shared" si="203"/>
        <v>0</v>
      </c>
      <c r="U505" s="337">
        <f t="shared" si="203"/>
        <v>0</v>
      </c>
      <c r="V505" s="337">
        <f t="shared" si="203"/>
        <v>0</v>
      </c>
      <c r="W505" s="337">
        <f t="shared" si="203"/>
        <v>0</v>
      </c>
      <c r="X505" s="337">
        <f t="shared" si="203"/>
        <v>0</v>
      </c>
      <c r="Y505" s="337">
        <f t="shared" si="203"/>
        <v>0</v>
      </c>
      <c r="Z505" s="338">
        <f t="shared" si="203"/>
        <v>0</v>
      </c>
      <c r="AA505" s="327">
        <f t="shared" si="207"/>
        <v>0</v>
      </c>
      <c r="AB505" s="377">
        <f t="shared" si="208"/>
        <v>0</v>
      </c>
    </row>
    <row r="506" spans="1:28" x14ac:dyDescent="0.2">
      <c r="A506" s="213">
        <f>A$12</f>
        <v>0</v>
      </c>
      <c r="B506" s="325">
        <f t="shared" ref="B506:P506" si="211">B69*B$347</f>
        <v>0</v>
      </c>
      <c r="C506" s="337">
        <f t="shared" si="211"/>
        <v>0</v>
      </c>
      <c r="D506" s="337">
        <f t="shared" si="211"/>
        <v>0</v>
      </c>
      <c r="E506" s="337">
        <f t="shared" si="211"/>
        <v>0</v>
      </c>
      <c r="F506" s="337">
        <f t="shared" si="211"/>
        <v>0</v>
      </c>
      <c r="G506" s="337">
        <f t="shared" si="211"/>
        <v>0</v>
      </c>
      <c r="H506" s="337">
        <f t="shared" si="211"/>
        <v>0</v>
      </c>
      <c r="I506" s="337">
        <f t="shared" si="211"/>
        <v>0</v>
      </c>
      <c r="J506" s="337">
        <f t="shared" si="211"/>
        <v>0</v>
      </c>
      <c r="K506" s="337">
        <f t="shared" si="211"/>
        <v>0</v>
      </c>
      <c r="L506" s="337">
        <f t="shared" si="211"/>
        <v>0</v>
      </c>
      <c r="M506" s="337">
        <f t="shared" si="211"/>
        <v>0</v>
      </c>
      <c r="N506" s="337">
        <f t="shared" si="211"/>
        <v>0</v>
      </c>
      <c r="O506" s="337">
        <f t="shared" si="211"/>
        <v>0</v>
      </c>
      <c r="P506" s="338">
        <f t="shared" si="211"/>
        <v>0</v>
      </c>
      <c r="Q506" s="325">
        <f t="shared" si="205"/>
        <v>0</v>
      </c>
      <c r="R506" s="326">
        <f t="shared" si="206"/>
        <v>0</v>
      </c>
      <c r="S506" s="337">
        <f t="shared" si="203"/>
        <v>0</v>
      </c>
      <c r="T506" s="337">
        <f t="shared" si="203"/>
        <v>0</v>
      </c>
      <c r="U506" s="337">
        <f t="shared" si="203"/>
        <v>0</v>
      </c>
      <c r="V506" s="337">
        <f t="shared" si="203"/>
        <v>0</v>
      </c>
      <c r="W506" s="337">
        <f t="shared" si="203"/>
        <v>0</v>
      </c>
      <c r="X506" s="337">
        <f t="shared" si="203"/>
        <v>0</v>
      </c>
      <c r="Y506" s="337">
        <f t="shared" si="203"/>
        <v>0</v>
      </c>
      <c r="Z506" s="338">
        <f t="shared" si="203"/>
        <v>0</v>
      </c>
      <c r="AA506" s="327">
        <f t="shared" si="207"/>
        <v>0</v>
      </c>
      <c r="AB506" s="377">
        <f t="shared" si="208"/>
        <v>0</v>
      </c>
    </row>
    <row r="507" spans="1:28" x14ac:dyDescent="0.2">
      <c r="A507" s="213">
        <f>A$13</f>
        <v>0</v>
      </c>
      <c r="B507" s="325">
        <f t="shared" ref="B507:P507" si="212">B70*B$347</f>
        <v>0</v>
      </c>
      <c r="C507" s="337">
        <f t="shared" si="212"/>
        <v>0</v>
      </c>
      <c r="D507" s="337">
        <f t="shared" si="212"/>
        <v>0</v>
      </c>
      <c r="E507" s="337">
        <f t="shared" si="212"/>
        <v>0</v>
      </c>
      <c r="F507" s="337">
        <f t="shared" si="212"/>
        <v>0</v>
      </c>
      <c r="G507" s="337">
        <f t="shared" si="212"/>
        <v>0</v>
      </c>
      <c r="H507" s="337">
        <f t="shared" si="212"/>
        <v>0</v>
      </c>
      <c r="I507" s="337">
        <f t="shared" si="212"/>
        <v>0</v>
      </c>
      <c r="J507" s="337">
        <f t="shared" si="212"/>
        <v>0</v>
      </c>
      <c r="K507" s="337">
        <f t="shared" si="212"/>
        <v>0</v>
      </c>
      <c r="L507" s="337">
        <f t="shared" si="212"/>
        <v>0</v>
      </c>
      <c r="M507" s="337">
        <f t="shared" si="212"/>
        <v>0</v>
      </c>
      <c r="N507" s="337">
        <f t="shared" si="212"/>
        <v>0</v>
      </c>
      <c r="O507" s="337">
        <f t="shared" si="212"/>
        <v>0</v>
      </c>
      <c r="P507" s="338">
        <f t="shared" si="212"/>
        <v>0</v>
      </c>
      <c r="Q507" s="325">
        <f t="shared" si="205"/>
        <v>0</v>
      </c>
      <c r="R507" s="326">
        <f t="shared" si="206"/>
        <v>0</v>
      </c>
      <c r="S507" s="337">
        <f t="shared" si="203"/>
        <v>0</v>
      </c>
      <c r="T507" s="337">
        <f t="shared" si="203"/>
        <v>0</v>
      </c>
      <c r="U507" s="337">
        <f t="shared" si="203"/>
        <v>0</v>
      </c>
      <c r="V507" s="337">
        <f t="shared" si="203"/>
        <v>0</v>
      </c>
      <c r="W507" s="337">
        <f t="shared" si="203"/>
        <v>0</v>
      </c>
      <c r="X507" s="337">
        <f t="shared" si="203"/>
        <v>0</v>
      </c>
      <c r="Y507" s="337">
        <f t="shared" si="203"/>
        <v>0</v>
      </c>
      <c r="Z507" s="338">
        <f t="shared" si="203"/>
        <v>0</v>
      </c>
      <c r="AA507" s="327">
        <f t="shared" si="207"/>
        <v>0</v>
      </c>
      <c r="AB507" s="377">
        <f t="shared" si="208"/>
        <v>0</v>
      </c>
    </row>
    <row r="508" spans="1:28" x14ac:dyDescent="0.2">
      <c r="A508" s="213">
        <f>A$14</f>
        <v>0</v>
      </c>
      <c r="B508" s="325">
        <f t="shared" ref="B508:P508" si="213">B71*B$347</f>
        <v>0</v>
      </c>
      <c r="C508" s="337">
        <f t="shared" si="213"/>
        <v>0</v>
      </c>
      <c r="D508" s="337">
        <f t="shared" si="213"/>
        <v>0</v>
      </c>
      <c r="E508" s="337">
        <f t="shared" si="213"/>
        <v>0</v>
      </c>
      <c r="F508" s="337">
        <f t="shared" si="213"/>
        <v>0</v>
      </c>
      <c r="G508" s="337">
        <f t="shared" si="213"/>
        <v>0</v>
      </c>
      <c r="H508" s="337">
        <f t="shared" si="213"/>
        <v>0</v>
      </c>
      <c r="I508" s="337">
        <f t="shared" si="213"/>
        <v>0</v>
      </c>
      <c r="J508" s="337">
        <f t="shared" si="213"/>
        <v>0</v>
      </c>
      <c r="K508" s="337">
        <f t="shared" si="213"/>
        <v>0</v>
      </c>
      <c r="L508" s="337">
        <f t="shared" si="213"/>
        <v>0</v>
      </c>
      <c r="M508" s="337">
        <f t="shared" si="213"/>
        <v>0</v>
      </c>
      <c r="N508" s="337">
        <f t="shared" si="213"/>
        <v>0</v>
      </c>
      <c r="O508" s="337">
        <f t="shared" si="213"/>
        <v>0</v>
      </c>
      <c r="P508" s="338">
        <f t="shared" si="213"/>
        <v>0</v>
      </c>
      <c r="Q508" s="325">
        <f t="shared" si="205"/>
        <v>0</v>
      </c>
      <c r="R508" s="326">
        <f t="shared" si="206"/>
        <v>0</v>
      </c>
      <c r="S508" s="337">
        <f t="shared" si="203"/>
        <v>0</v>
      </c>
      <c r="T508" s="337">
        <f t="shared" si="203"/>
        <v>0</v>
      </c>
      <c r="U508" s="337">
        <f t="shared" si="203"/>
        <v>0</v>
      </c>
      <c r="V508" s="337">
        <f t="shared" si="203"/>
        <v>0</v>
      </c>
      <c r="W508" s="337">
        <f t="shared" si="203"/>
        <v>0</v>
      </c>
      <c r="X508" s="337">
        <f t="shared" si="203"/>
        <v>0</v>
      </c>
      <c r="Y508" s="337">
        <f t="shared" si="203"/>
        <v>0</v>
      </c>
      <c r="Z508" s="338">
        <f t="shared" si="203"/>
        <v>0</v>
      </c>
      <c r="AA508" s="327">
        <f t="shared" si="207"/>
        <v>0</v>
      </c>
      <c r="AB508" s="377">
        <f t="shared" si="208"/>
        <v>0</v>
      </c>
    </row>
    <row r="509" spans="1:28" x14ac:dyDescent="0.2">
      <c r="A509" s="213">
        <f>A$15</f>
        <v>0</v>
      </c>
      <c r="B509" s="325">
        <f t="shared" ref="B509:P509" si="214">B72*B$347</f>
        <v>0</v>
      </c>
      <c r="C509" s="337">
        <f t="shared" si="214"/>
        <v>0</v>
      </c>
      <c r="D509" s="337">
        <f t="shared" si="214"/>
        <v>0</v>
      </c>
      <c r="E509" s="337">
        <f t="shared" si="214"/>
        <v>0</v>
      </c>
      <c r="F509" s="337">
        <f t="shared" si="214"/>
        <v>0</v>
      </c>
      <c r="G509" s="337">
        <f t="shared" si="214"/>
        <v>0</v>
      </c>
      <c r="H509" s="337">
        <f t="shared" si="214"/>
        <v>0</v>
      </c>
      <c r="I509" s="337">
        <f t="shared" si="214"/>
        <v>0</v>
      </c>
      <c r="J509" s="337">
        <f t="shared" si="214"/>
        <v>0</v>
      </c>
      <c r="K509" s="337">
        <f t="shared" si="214"/>
        <v>0</v>
      </c>
      <c r="L509" s="337">
        <f t="shared" si="214"/>
        <v>0</v>
      </c>
      <c r="M509" s="337">
        <f t="shared" si="214"/>
        <v>0</v>
      </c>
      <c r="N509" s="337">
        <f t="shared" si="214"/>
        <v>0</v>
      </c>
      <c r="O509" s="337">
        <f t="shared" si="214"/>
        <v>0</v>
      </c>
      <c r="P509" s="338">
        <f t="shared" si="214"/>
        <v>0</v>
      </c>
      <c r="Q509" s="325">
        <f t="shared" si="205"/>
        <v>0</v>
      </c>
      <c r="R509" s="326">
        <f t="shared" si="206"/>
        <v>0</v>
      </c>
      <c r="S509" s="337">
        <f t="shared" si="203"/>
        <v>0</v>
      </c>
      <c r="T509" s="337">
        <f t="shared" si="203"/>
        <v>0</v>
      </c>
      <c r="U509" s="337">
        <f t="shared" si="203"/>
        <v>0</v>
      </c>
      <c r="V509" s="337">
        <f t="shared" si="203"/>
        <v>0</v>
      </c>
      <c r="W509" s="337">
        <f t="shared" si="203"/>
        <v>0</v>
      </c>
      <c r="X509" s="337">
        <f t="shared" si="203"/>
        <v>0</v>
      </c>
      <c r="Y509" s="337">
        <f t="shared" si="203"/>
        <v>0</v>
      </c>
      <c r="Z509" s="338">
        <f t="shared" si="203"/>
        <v>0</v>
      </c>
      <c r="AA509" s="327">
        <f t="shared" si="207"/>
        <v>0</v>
      </c>
      <c r="AB509" s="377">
        <f t="shared" si="208"/>
        <v>0</v>
      </c>
    </row>
    <row r="510" spans="1:28" x14ac:dyDescent="0.2">
      <c r="A510" s="213">
        <f>A$16</f>
        <v>0</v>
      </c>
      <c r="B510" s="325">
        <f t="shared" ref="B510:P510" si="215">B73*B$347</f>
        <v>0</v>
      </c>
      <c r="C510" s="337">
        <f t="shared" si="215"/>
        <v>0</v>
      </c>
      <c r="D510" s="337">
        <f t="shared" si="215"/>
        <v>0</v>
      </c>
      <c r="E510" s="337">
        <f t="shared" si="215"/>
        <v>0</v>
      </c>
      <c r="F510" s="337">
        <f t="shared" si="215"/>
        <v>0</v>
      </c>
      <c r="G510" s="337">
        <f t="shared" si="215"/>
        <v>0</v>
      </c>
      <c r="H510" s="337">
        <f t="shared" si="215"/>
        <v>0</v>
      </c>
      <c r="I510" s="337">
        <f t="shared" si="215"/>
        <v>0</v>
      </c>
      <c r="J510" s="337">
        <f t="shared" si="215"/>
        <v>0</v>
      </c>
      <c r="K510" s="337">
        <f t="shared" si="215"/>
        <v>0</v>
      </c>
      <c r="L510" s="337">
        <f t="shared" si="215"/>
        <v>0</v>
      </c>
      <c r="M510" s="337">
        <f t="shared" si="215"/>
        <v>0</v>
      </c>
      <c r="N510" s="337">
        <f t="shared" si="215"/>
        <v>0</v>
      </c>
      <c r="O510" s="337">
        <f t="shared" si="215"/>
        <v>0</v>
      </c>
      <c r="P510" s="338">
        <f t="shared" si="215"/>
        <v>0</v>
      </c>
      <c r="Q510" s="325">
        <f t="shared" si="205"/>
        <v>0</v>
      </c>
      <c r="R510" s="326">
        <f t="shared" si="206"/>
        <v>0</v>
      </c>
      <c r="S510" s="337">
        <f t="shared" si="203"/>
        <v>0</v>
      </c>
      <c r="T510" s="337">
        <f t="shared" si="203"/>
        <v>0</v>
      </c>
      <c r="U510" s="337">
        <f t="shared" si="203"/>
        <v>0</v>
      </c>
      <c r="V510" s="337">
        <f t="shared" si="203"/>
        <v>0</v>
      </c>
      <c r="W510" s="337">
        <f t="shared" si="203"/>
        <v>0</v>
      </c>
      <c r="X510" s="337">
        <f t="shared" si="203"/>
        <v>0</v>
      </c>
      <c r="Y510" s="337">
        <f t="shared" si="203"/>
        <v>0</v>
      </c>
      <c r="Z510" s="338">
        <f t="shared" si="203"/>
        <v>0</v>
      </c>
      <c r="AA510" s="327">
        <f t="shared" si="207"/>
        <v>0</v>
      </c>
      <c r="AB510" s="377">
        <f t="shared" si="208"/>
        <v>0</v>
      </c>
    </row>
    <row r="511" spans="1:28" ht="13.5" thickBot="1" x14ac:dyDescent="0.25">
      <c r="A511" s="213">
        <f>A$17</f>
        <v>0</v>
      </c>
      <c r="B511" s="325">
        <f t="shared" ref="B511:P511" si="216">B74*B$347</f>
        <v>0</v>
      </c>
      <c r="C511" s="337">
        <f t="shared" si="216"/>
        <v>0</v>
      </c>
      <c r="D511" s="337">
        <f t="shared" si="216"/>
        <v>0</v>
      </c>
      <c r="E511" s="337">
        <f t="shared" si="216"/>
        <v>0</v>
      </c>
      <c r="F511" s="337">
        <f t="shared" si="216"/>
        <v>0</v>
      </c>
      <c r="G511" s="337">
        <f t="shared" si="216"/>
        <v>0</v>
      </c>
      <c r="H511" s="337">
        <f t="shared" si="216"/>
        <v>0</v>
      </c>
      <c r="I511" s="337">
        <f t="shared" si="216"/>
        <v>0</v>
      </c>
      <c r="J511" s="337">
        <f t="shared" si="216"/>
        <v>0</v>
      </c>
      <c r="K511" s="337">
        <f t="shared" si="216"/>
        <v>0</v>
      </c>
      <c r="L511" s="337">
        <f t="shared" si="216"/>
        <v>0</v>
      </c>
      <c r="M511" s="337">
        <f t="shared" si="216"/>
        <v>0</v>
      </c>
      <c r="N511" s="337">
        <f t="shared" si="216"/>
        <v>0</v>
      </c>
      <c r="O511" s="337">
        <f t="shared" si="216"/>
        <v>0</v>
      </c>
      <c r="P511" s="338">
        <f t="shared" si="216"/>
        <v>0</v>
      </c>
      <c r="Q511" s="328">
        <f t="shared" si="205"/>
        <v>0</v>
      </c>
      <c r="R511" s="329">
        <f t="shared" si="206"/>
        <v>0</v>
      </c>
      <c r="S511" s="337">
        <f t="shared" si="203"/>
        <v>0</v>
      </c>
      <c r="T511" s="337">
        <f t="shared" si="203"/>
        <v>0</v>
      </c>
      <c r="U511" s="337">
        <f t="shared" si="203"/>
        <v>0</v>
      </c>
      <c r="V511" s="337">
        <f t="shared" si="203"/>
        <v>0</v>
      </c>
      <c r="W511" s="337">
        <f t="shared" si="203"/>
        <v>0</v>
      </c>
      <c r="X511" s="337">
        <f t="shared" si="203"/>
        <v>0</v>
      </c>
      <c r="Y511" s="337">
        <f t="shared" si="203"/>
        <v>0</v>
      </c>
      <c r="Z511" s="338">
        <f t="shared" si="203"/>
        <v>0</v>
      </c>
      <c r="AA511" s="330">
        <f t="shared" si="207"/>
        <v>0</v>
      </c>
      <c r="AB511" s="377">
        <f t="shared" si="208"/>
        <v>0</v>
      </c>
    </row>
    <row r="512" spans="1:28" s="252" customFormat="1" ht="16.5" thickBot="1" x14ac:dyDescent="0.3">
      <c r="A512" s="248" t="s">
        <v>164</v>
      </c>
      <c r="B512" s="331">
        <f t="shared" ref="B512:Q512" si="217">SUM(B502:B511)</f>
        <v>0</v>
      </c>
      <c r="C512" s="249">
        <f t="shared" si="217"/>
        <v>0</v>
      </c>
      <c r="D512" s="249">
        <f t="shared" si="217"/>
        <v>0</v>
      </c>
      <c r="E512" s="249">
        <f t="shared" si="217"/>
        <v>0</v>
      </c>
      <c r="F512" s="249">
        <f t="shared" si="217"/>
        <v>0</v>
      </c>
      <c r="G512" s="249">
        <f t="shared" si="217"/>
        <v>0</v>
      </c>
      <c r="H512" s="249">
        <f t="shared" si="217"/>
        <v>0</v>
      </c>
      <c r="I512" s="249">
        <f t="shared" si="217"/>
        <v>0</v>
      </c>
      <c r="J512" s="249">
        <f t="shared" si="217"/>
        <v>0</v>
      </c>
      <c r="K512" s="249">
        <f t="shared" si="217"/>
        <v>0</v>
      </c>
      <c r="L512" s="249">
        <f t="shared" si="217"/>
        <v>0</v>
      </c>
      <c r="M512" s="249">
        <f t="shared" si="217"/>
        <v>0</v>
      </c>
      <c r="N512" s="249">
        <f t="shared" si="217"/>
        <v>0</v>
      </c>
      <c r="O512" s="249">
        <f t="shared" si="217"/>
        <v>0</v>
      </c>
      <c r="P512" s="250">
        <f t="shared" si="217"/>
        <v>0</v>
      </c>
      <c r="Q512" s="331">
        <f t="shared" si="217"/>
        <v>0</v>
      </c>
      <c r="R512" s="332">
        <f t="shared" si="206"/>
        <v>0</v>
      </c>
      <c r="S512" s="333">
        <f t="shared" ref="S512:AA512" si="218">SUM(S502:S511)</f>
        <v>0</v>
      </c>
      <c r="T512" s="249">
        <f t="shared" si="218"/>
        <v>0</v>
      </c>
      <c r="U512" s="249">
        <f t="shared" si="218"/>
        <v>0</v>
      </c>
      <c r="V512" s="249">
        <f t="shared" si="218"/>
        <v>0</v>
      </c>
      <c r="W512" s="249">
        <f t="shared" si="218"/>
        <v>0</v>
      </c>
      <c r="X512" s="249">
        <f t="shared" si="218"/>
        <v>0</v>
      </c>
      <c r="Y512" s="249">
        <f>SUM(Y502:Y511)</f>
        <v>0</v>
      </c>
      <c r="Z512" s="250">
        <f t="shared" si="218"/>
        <v>0</v>
      </c>
      <c r="AA512" s="251">
        <f t="shared" si="218"/>
        <v>0</v>
      </c>
      <c r="AB512" s="378">
        <f>AA512/80</f>
        <v>0</v>
      </c>
    </row>
    <row r="513" spans="1:28" s="252" customFormat="1" ht="16.5" thickBot="1" x14ac:dyDescent="0.3">
      <c r="A513" s="248" t="s">
        <v>165</v>
      </c>
      <c r="B513" s="331">
        <f>B512</f>
        <v>0</v>
      </c>
      <c r="C513" s="249">
        <f>C512/(1+'Economic values'!$C$15)^1</f>
        <v>0</v>
      </c>
      <c r="D513" s="249">
        <f>D512/(1+'Economic values'!$C$15)^2</f>
        <v>0</v>
      </c>
      <c r="E513" s="249">
        <f>E512/(1+'Economic values'!$C$15)^3</f>
        <v>0</v>
      </c>
      <c r="F513" s="249">
        <f>F512/(1+'Economic values'!$C$15)^4</f>
        <v>0</v>
      </c>
      <c r="G513" s="249">
        <f>G512/(1+'Economic values'!$C$15)^5</f>
        <v>0</v>
      </c>
      <c r="H513" s="249">
        <f>H512/(1+'Economic values'!$C$15)^6</f>
        <v>0</v>
      </c>
      <c r="I513" s="249">
        <f>I512/(1+'Economic values'!$C$15)^7</f>
        <v>0</v>
      </c>
      <c r="J513" s="249">
        <f>J512/(1+'Economic values'!$C$15)^8</f>
        <v>0</v>
      </c>
      <c r="K513" s="249">
        <f>K512/(1+'Economic values'!$C$15)^9</f>
        <v>0</v>
      </c>
      <c r="L513" s="249">
        <f>L512/(1+'Economic values'!$C$15)^10</f>
        <v>0</v>
      </c>
      <c r="M513" s="249">
        <f>M512/(1+'Economic values'!$C$15)^11</f>
        <v>0</v>
      </c>
      <c r="N513" s="249">
        <f>N512/(1+'Economic values'!$C$15)^12</f>
        <v>0</v>
      </c>
      <c r="O513" s="249">
        <f>O512/(1+'Economic values'!$C$15)^13</f>
        <v>0</v>
      </c>
      <c r="P513" s="250">
        <f>P512/(1+'Economic values'!$C$15)^14</f>
        <v>0</v>
      </c>
      <c r="Q513" s="331">
        <f>SUM(Q503:Q512)</f>
        <v>0</v>
      </c>
      <c r="R513" s="332">
        <f t="shared" si="206"/>
        <v>0</v>
      </c>
      <c r="S513" s="333">
        <f>S512/(1+'Economic values'!$C$15)^14</f>
        <v>0</v>
      </c>
      <c r="T513" s="249">
        <f>T512/(1+'Economic values'!$C$15)^14</f>
        <v>0</v>
      </c>
      <c r="U513" s="249">
        <f>U512/(1+'Economic values'!$C$15)^14</f>
        <v>0</v>
      </c>
      <c r="V513" s="249">
        <f>V512/(1+'Economic values'!$C$15)^14</f>
        <v>0</v>
      </c>
      <c r="W513" s="249">
        <f>W512/(1+'Economic values'!$C$15)^14</f>
        <v>0</v>
      </c>
      <c r="X513" s="249">
        <f>X512/(1+'Economic values'!$C$15)^14</f>
        <v>0</v>
      </c>
      <c r="Y513" s="249">
        <f>Y512/(1+'Economic values'!$C$15)^14</f>
        <v>0</v>
      </c>
      <c r="Z513" s="250">
        <f>Z512/(1+'Economic values'!$C$15)^14</f>
        <v>0</v>
      </c>
      <c r="AA513" s="251">
        <f>AA512/(1+'Economic values'!$C$15)^14</f>
        <v>0</v>
      </c>
      <c r="AB513" s="378">
        <f>AA513/80</f>
        <v>0</v>
      </c>
    </row>
    <row r="514" spans="1:28" x14ac:dyDescent="0.2">
      <c r="A514" s="339"/>
      <c r="B514" s="340"/>
      <c r="C514" s="341"/>
      <c r="D514" s="341"/>
      <c r="E514" s="341"/>
      <c r="F514" s="235"/>
      <c r="G514" s="235"/>
      <c r="H514" s="235"/>
      <c r="I514" s="235"/>
      <c r="J514" s="235"/>
      <c r="K514" s="235"/>
      <c r="L514" s="235"/>
      <c r="M514" s="235"/>
      <c r="N514" s="235"/>
      <c r="O514" s="235"/>
      <c r="P514" s="236"/>
      <c r="Q514" s="254"/>
      <c r="R514" s="238"/>
      <c r="S514" s="234"/>
      <c r="T514" s="235"/>
      <c r="U514" s="235"/>
      <c r="V514" s="235"/>
      <c r="W514" s="235"/>
      <c r="X514" s="235"/>
      <c r="Y514" s="235"/>
      <c r="Z514" s="236"/>
      <c r="AA514" s="241"/>
      <c r="AB514" s="379"/>
    </row>
    <row r="515" spans="1:28" s="286" customFormat="1" ht="18" x14ac:dyDescent="0.25">
      <c r="A515" s="321" t="s">
        <v>13</v>
      </c>
      <c r="B515" s="342"/>
      <c r="C515" s="343"/>
      <c r="D515" s="343"/>
      <c r="E515" s="343"/>
      <c r="F515" s="282"/>
      <c r="G515" s="282"/>
      <c r="H515" s="282"/>
      <c r="I515" s="282"/>
      <c r="J515" s="282"/>
      <c r="K515" s="282"/>
      <c r="L515" s="282"/>
      <c r="M515" s="282"/>
      <c r="N515" s="282"/>
      <c r="O515" s="282"/>
      <c r="P515" s="283"/>
      <c r="Q515" s="281"/>
      <c r="R515" s="322"/>
      <c r="S515" s="323"/>
      <c r="T515" s="282"/>
      <c r="U515" s="282"/>
      <c r="V515" s="282"/>
      <c r="W515" s="282"/>
      <c r="X515" s="282"/>
      <c r="Y515" s="282"/>
      <c r="Z515" s="283"/>
      <c r="AA515" s="324"/>
      <c r="AB515" s="380"/>
    </row>
    <row r="516" spans="1:28" x14ac:dyDescent="0.2">
      <c r="A516" s="213">
        <f>A$8</f>
        <v>0</v>
      </c>
      <c r="B516" s="325" t="e">
        <f t="shared" ref="B516:P516" si="219">B474+B488+B502</f>
        <v>#DIV/0!</v>
      </c>
      <c r="C516" s="344" t="e">
        <f t="shared" si="219"/>
        <v>#DIV/0!</v>
      </c>
      <c r="D516" s="344" t="e">
        <f t="shared" si="219"/>
        <v>#DIV/0!</v>
      </c>
      <c r="E516" s="344" t="e">
        <f t="shared" si="219"/>
        <v>#DIV/0!</v>
      </c>
      <c r="F516" s="344" t="e">
        <f t="shared" si="219"/>
        <v>#DIV/0!</v>
      </c>
      <c r="G516" s="344" t="e">
        <f t="shared" si="219"/>
        <v>#DIV/0!</v>
      </c>
      <c r="H516" s="344" t="e">
        <f t="shared" si="219"/>
        <v>#DIV/0!</v>
      </c>
      <c r="I516" s="344" t="e">
        <f t="shared" si="219"/>
        <v>#DIV/0!</v>
      </c>
      <c r="J516" s="344" t="e">
        <f t="shared" si="219"/>
        <v>#DIV/0!</v>
      </c>
      <c r="K516" s="344" t="e">
        <f t="shared" si="219"/>
        <v>#DIV/0!</v>
      </c>
      <c r="L516" s="344" t="e">
        <f t="shared" si="219"/>
        <v>#DIV/0!</v>
      </c>
      <c r="M516" s="344" t="e">
        <f t="shared" si="219"/>
        <v>#DIV/0!</v>
      </c>
      <c r="N516" s="344" t="e">
        <f t="shared" si="219"/>
        <v>#DIV/0!</v>
      </c>
      <c r="O516" s="344" t="e">
        <f t="shared" si="219"/>
        <v>#DIV/0!</v>
      </c>
      <c r="P516" s="345" t="e">
        <f t="shared" si="219"/>
        <v>#DIV/0!</v>
      </c>
      <c r="Q516" s="325" t="e">
        <f>SUM(B516:P516)</f>
        <v>#DIV/0!</v>
      </c>
      <c r="R516" s="326" t="e">
        <f>Q516/15</f>
        <v>#DIV/0!</v>
      </c>
      <c r="S516" s="337" t="e">
        <f t="shared" ref="S516:Z525" si="220">S474+S488+S502</f>
        <v>#DIV/0!</v>
      </c>
      <c r="T516" s="344" t="e">
        <f t="shared" si="220"/>
        <v>#DIV/0!</v>
      </c>
      <c r="U516" s="344" t="e">
        <f t="shared" si="220"/>
        <v>#DIV/0!</v>
      </c>
      <c r="V516" s="344" t="e">
        <f t="shared" si="220"/>
        <v>#DIV/0!</v>
      </c>
      <c r="W516" s="344" t="e">
        <f t="shared" si="220"/>
        <v>#DIV/0!</v>
      </c>
      <c r="X516" s="344" t="e">
        <f t="shared" si="220"/>
        <v>#DIV/0!</v>
      </c>
      <c r="Y516" s="344" t="e">
        <f t="shared" ref="Y516:Y525" si="221">Y474+Y488+Y502</f>
        <v>#DIV/0!</v>
      </c>
      <c r="Z516" s="345" t="e">
        <f t="shared" si="220"/>
        <v>#DIV/0!</v>
      </c>
      <c r="AA516" s="327" t="e">
        <f>SUM(S516:Z516)</f>
        <v>#DIV/0!</v>
      </c>
      <c r="AB516" s="377" t="e">
        <f>AA516/80</f>
        <v>#DIV/0!</v>
      </c>
    </row>
    <row r="517" spans="1:28" x14ac:dyDescent="0.2">
      <c r="A517" s="213">
        <f>A$9</f>
        <v>0</v>
      </c>
      <c r="B517" s="325" t="e">
        <f t="shared" ref="B517:P517" si="222">B475+B489+B503</f>
        <v>#DIV/0!</v>
      </c>
      <c r="C517" s="344" t="e">
        <f t="shared" si="222"/>
        <v>#DIV/0!</v>
      </c>
      <c r="D517" s="344" t="e">
        <f t="shared" si="222"/>
        <v>#DIV/0!</v>
      </c>
      <c r="E517" s="344" t="e">
        <f t="shared" si="222"/>
        <v>#DIV/0!</v>
      </c>
      <c r="F517" s="344" t="e">
        <f t="shared" si="222"/>
        <v>#DIV/0!</v>
      </c>
      <c r="G517" s="344" t="e">
        <f t="shared" si="222"/>
        <v>#DIV/0!</v>
      </c>
      <c r="H517" s="344" t="e">
        <f t="shared" si="222"/>
        <v>#DIV/0!</v>
      </c>
      <c r="I517" s="344" t="e">
        <f t="shared" si="222"/>
        <v>#DIV/0!</v>
      </c>
      <c r="J517" s="344" t="e">
        <f t="shared" si="222"/>
        <v>#DIV/0!</v>
      </c>
      <c r="K517" s="344" t="e">
        <f t="shared" si="222"/>
        <v>#DIV/0!</v>
      </c>
      <c r="L517" s="344" t="e">
        <f t="shared" si="222"/>
        <v>#DIV/0!</v>
      </c>
      <c r="M517" s="344" t="e">
        <f t="shared" si="222"/>
        <v>#DIV/0!</v>
      </c>
      <c r="N517" s="344" t="e">
        <f t="shared" si="222"/>
        <v>#DIV/0!</v>
      </c>
      <c r="O517" s="344" t="e">
        <f t="shared" si="222"/>
        <v>#DIV/0!</v>
      </c>
      <c r="P517" s="345" t="e">
        <f t="shared" si="222"/>
        <v>#DIV/0!</v>
      </c>
      <c r="Q517" s="325" t="e">
        <f t="shared" ref="Q517:Q525" si="223">SUM(B517:P517)</f>
        <v>#DIV/0!</v>
      </c>
      <c r="R517" s="326" t="e">
        <f t="shared" ref="R517:R527" si="224">Q517/15</f>
        <v>#DIV/0!</v>
      </c>
      <c r="S517" s="337" t="e">
        <f t="shared" si="220"/>
        <v>#DIV/0!</v>
      </c>
      <c r="T517" s="344" t="e">
        <f t="shared" si="220"/>
        <v>#DIV/0!</v>
      </c>
      <c r="U517" s="344" t="e">
        <f t="shared" si="220"/>
        <v>#DIV/0!</v>
      </c>
      <c r="V517" s="344" t="e">
        <f t="shared" si="220"/>
        <v>#DIV/0!</v>
      </c>
      <c r="W517" s="344" t="e">
        <f t="shared" si="220"/>
        <v>#DIV/0!</v>
      </c>
      <c r="X517" s="344" t="e">
        <f t="shared" si="220"/>
        <v>#DIV/0!</v>
      </c>
      <c r="Y517" s="344" t="e">
        <f t="shared" si="221"/>
        <v>#DIV/0!</v>
      </c>
      <c r="Z517" s="345" t="e">
        <f t="shared" si="220"/>
        <v>#DIV/0!</v>
      </c>
      <c r="AA517" s="327" t="e">
        <f t="shared" ref="AA517:AA525" si="225">SUM(S517:Z517)</f>
        <v>#DIV/0!</v>
      </c>
      <c r="AB517" s="377" t="e">
        <f t="shared" ref="AB517:AB525" si="226">AA517/80</f>
        <v>#DIV/0!</v>
      </c>
    </row>
    <row r="518" spans="1:28" x14ac:dyDescent="0.2">
      <c r="A518" s="213">
        <f>A$10</f>
        <v>0</v>
      </c>
      <c r="B518" s="325" t="e">
        <f t="shared" ref="B518:P518" si="227">B476+B490+B504</f>
        <v>#DIV/0!</v>
      </c>
      <c r="C518" s="344" t="e">
        <f t="shared" si="227"/>
        <v>#DIV/0!</v>
      </c>
      <c r="D518" s="344" t="e">
        <f t="shared" si="227"/>
        <v>#DIV/0!</v>
      </c>
      <c r="E518" s="344" t="e">
        <f t="shared" si="227"/>
        <v>#DIV/0!</v>
      </c>
      <c r="F518" s="344" t="e">
        <f t="shared" si="227"/>
        <v>#DIV/0!</v>
      </c>
      <c r="G518" s="344" t="e">
        <f t="shared" si="227"/>
        <v>#DIV/0!</v>
      </c>
      <c r="H518" s="344" t="e">
        <f t="shared" si="227"/>
        <v>#DIV/0!</v>
      </c>
      <c r="I518" s="344" t="e">
        <f t="shared" si="227"/>
        <v>#DIV/0!</v>
      </c>
      <c r="J518" s="344" t="e">
        <f t="shared" si="227"/>
        <v>#DIV/0!</v>
      </c>
      <c r="K518" s="344" t="e">
        <f t="shared" si="227"/>
        <v>#DIV/0!</v>
      </c>
      <c r="L518" s="344" t="e">
        <f t="shared" si="227"/>
        <v>#DIV/0!</v>
      </c>
      <c r="M518" s="344" t="e">
        <f t="shared" si="227"/>
        <v>#DIV/0!</v>
      </c>
      <c r="N518" s="344" t="e">
        <f t="shared" si="227"/>
        <v>#DIV/0!</v>
      </c>
      <c r="O518" s="344" t="e">
        <f t="shared" si="227"/>
        <v>#DIV/0!</v>
      </c>
      <c r="P518" s="345" t="e">
        <f t="shared" si="227"/>
        <v>#DIV/0!</v>
      </c>
      <c r="Q518" s="325" t="e">
        <f t="shared" si="223"/>
        <v>#DIV/0!</v>
      </c>
      <c r="R518" s="326" t="e">
        <f t="shared" si="224"/>
        <v>#DIV/0!</v>
      </c>
      <c r="S518" s="337" t="e">
        <f t="shared" si="220"/>
        <v>#DIV/0!</v>
      </c>
      <c r="T518" s="344" t="e">
        <f t="shared" si="220"/>
        <v>#DIV/0!</v>
      </c>
      <c r="U518" s="344" t="e">
        <f t="shared" si="220"/>
        <v>#DIV/0!</v>
      </c>
      <c r="V518" s="344" t="e">
        <f t="shared" si="220"/>
        <v>#DIV/0!</v>
      </c>
      <c r="W518" s="344" t="e">
        <f t="shared" si="220"/>
        <v>#DIV/0!</v>
      </c>
      <c r="X518" s="344" t="e">
        <f t="shared" si="220"/>
        <v>#DIV/0!</v>
      </c>
      <c r="Y518" s="344" t="e">
        <f t="shared" si="221"/>
        <v>#DIV/0!</v>
      </c>
      <c r="Z518" s="345" t="e">
        <f t="shared" si="220"/>
        <v>#DIV/0!</v>
      </c>
      <c r="AA518" s="327" t="e">
        <f t="shared" si="225"/>
        <v>#DIV/0!</v>
      </c>
      <c r="AB518" s="377" t="e">
        <f t="shared" si="226"/>
        <v>#DIV/0!</v>
      </c>
    </row>
    <row r="519" spans="1:28" x14ac:dyDescent="0.2">
      <c r="A519" s="213">
        <f>A$11</f>
        <v>0</v>
      </c>
      <c r="B519" s="325" t="e">
        <f t="shared" ref="B519:P519" si="228">B477+B491+B505</f>
        <v>#DIV/0!</v>
      </c>
      <c r="C519" s="344" t="e">
        <f t="shared" si="228"/>
        <v>#DIV/0!</v>
      </c>
      <c r="D519" s="344" t="e">
        <f t="shared" si="228"/>
        <v>#DIV/0!</v>
      </c>
      <c r="E519" s="344" t="e">
        <f t="shared" si="228"/>
        <v>#DIV/0!</v>
      </c>
      <c r="F519" s="344" t="e">
        <f t="shared" si="228"/>
        <v>#DIV/0!</v>
      </c>
      <c r="G519" s="344" t="e">
        <f t="shared" si="228"/>
        <v>#DIV/0!</v>
      </c>
      <c r="H519" s="344" t="e">
        <f t="shared" si="228"/>
        <v>#DIV/0!</v>
      </c>
      <c r="I519" s="344" t="e">
        <f t="shared" si="228"/>
        <v>#DIV/0!</v>
      </c>
      <c r="J519" s="344" t="e">
        <f t="shared" si="228"/>
        <v>#DIV/0!</v>
      </c>
      <c r="K519" s="344" t="e">
        <f t="shared" si="228"/>
        <v>#DIV/0!</v>
      </c>
      <c r="L519" s="344" t="e">
        <f t="shared" si="228"/>
        <v>#DIV/0!</v>
      </c>
      <c r="M519" s="344" t="e">
        <f t="shared" si="228"/>
        <v>#DIV/0!</v>
      </c>
      <c r="N519" s="344" t="e">
        <f t="shared" si="228"/>
        <v>#DIV/0!</v>
      </c>
      <c r="O519" s="344" t="e">
        <f t="shared" si="228"/>
        <v>#DIV/0!</v>
      </c>
      <c r="P519" s="345" t="e">
        <f t="shared" si="228"/>
        <v>#DIV/0!</v>
      </c>
      <c r="Q519" s="325" t="e">
        <f t="shared" si="223"/>
        <v>#DIV/0!</v>
      </c>
      <c r="R519" s="326" t="e">
        <f t="shared" si="224"/>
        <v>#DIV/0!</v>
      </c>
      <c r="S519" s="337" t="e">
        <f t="shared" si="220"/>
        <v>#DIV/0!</v>
      </c>
      <c r="T519" s="344" t="e">
        <f t="shared" si="220"/>
        <v>#DIV/0!</v>
      </c>
      <c r="U519" s="344" t="e">
        <f t="shared" si="220"/>
        <v>#DIV/0!</v>
      </c>
      <c r="V519" s="344" t="e">
        <f t="shared" si="220"/>
        <v>#DIV/0!</v>
      </c>
      <c r="W519" s="344" t="e">
        <f t="shared" si="220"/>
        <v>#DIV/0!</v>
      </c>
      <c r="X519" s="344" t="e">
        <f t="shared" si="220"/>
        <v>#DIV/0!</v>
      </c>
      <c r="Y519" s="344" t="e">
        <f t="shared" si="221"/>
        <v>#DIV/0!</v>
      </c>
      <c r="Z519" s="345" t="e">
        <f t="shared" si="220"/>
        <v>#DIV/0!</v>
      </c>
      <c r="AA519" s="327" t="e">
        <f t="shared" si="225"/>
        <v>#DIV/0!</v>
      </c>
      <c r="AB519" s="377" t="e">
        <f t="shared" si="226"/>
        <v>#DIV/0!</v>
      </c>
    </row>
    <row r="520" spans="1:28" x14ac:dyDescent="0.2">
      <c r="A520" s="213">
        <f>A$12</f>
        <v>0</v>
      </c>
      <c r="B520" s="325" t="e">
        <f t="shared" ref="B520:P520" si="229">B478+B492+B506</f>
        <v>#DIV/0!</v>
      </c>
      <c r="C520" s="344" t="e">
        <f t="shared" si="229"/>
        <v>#DIV/0!</v>
      </c>
      <c r="D520" s="344" t="e">
        <f t="shared" si="229"/>
        <v>#DIV/0!</v>
      </c>
      <c r="E520" s="344" t="e">
        <f t="shared" si="229"/>
        <v>#DIV/0!</v>
      </c>
      <c r="F520" s="344" t="e">
        <f t="shared" si="229"/>
        <v>#DIV/0!</v>
      </c>
      <c r="G520" s="344" t="e">
        <f t="shared" si="229"/>
        <v>#DIV/0!</v>
      </c>
      <c r="H520" s="344" t="e">
        <f t="shared" si="229"/>
        <v>#DIV/0!</v>
      </c>
      <c r="I520" s="344" t="e">
        <f t="shared" si="229"/>
        <v>#DIV/0!</v>
      </c>
      <c r="J520" s="344" t="e">
        <f t="shared" si="229"/>
        <v>#DIV/0!</v>
      </c>
      <c r="K520" s="344" t="e">
        <f t="shared" si="229"/>
        <v>#DIV/0!</v>
      </c>
      <c r="L520" s="344" t="e">
        <f t="shared" si="229"/>
        <v>#DIV/0!</v>
      </c>
      <c r="M520" s="344" t="e">
        <f t="shared" si="229"/>
        <v>#DIV/0!</v>
      </c>
      <c r="N520" s="344" t="e">
        <f t="shared" si="229"/>
        <v>#DIV/0!</v>
      </c>
      <c r="O520" s="344" t="e">
        <f t="shared" si="229"/>
        <v>#DIV/0!</v>
      </c>
      <c r="P520" s="345" t="e">
        <f t="shared" si="229"/>
        <v>#DIV/0!</v>
      </c>
      <c r="Q520" s="325" t="e">
        <f t="shared" si="223"/>
        <v>#DIV/0!</v>
      </c>
      <c r="R520" s="326" t="e">
        <f t="shared" si="224"/>
        <v>#DIV/0!</v>
      </c>
      <c r="S520" s="337" t="e">
        <f t="shared" si="220"/>
        <v>#DIV/0!</v>
      </c>
      <c r="T520" s="344" t="e">
        <f t="shared" si="220"/>
        <v>#DIV/0!</v>
      </c>
      <c r="U520" s="344" t="e">
        <f t="shared" si="220"/>
        <v>#DIV/0!</v>
      </c>
      <c r="V520" s="344" t="e">
        <f t="shared" si="220"/>
        <v>#DIV/0!</v>
      </c>
      <c r="W520" s="344" t="e">
        <f t="shared" si="220"/>
        <v>#DIV/0!</v>
      </c>
      <c r="X520" s="344" t="e">
        <f t="shared" si="220"/>
        <v>#DIV/0!</v>
      </c>
      <c r="Y520" s="344" t="e">
        <f t="shared" si="221"/>
        <v>#DIV/0!</v>
      </c>
      <c r="Z520" s="345" t="e">
        <f t="shared" si="220"/>
        <v>#DIV/0!</v>
      </c>
      <c r="AA520" s="327" t="e">
        <f t="shared" si="225"/>
        <v>#DIV/0!</v>
      </c>
      <c r="AB520" s="377" t="e">
        <f t="shared" si="226"/>
        <v>#DIV/0!</v>
      </c>
    </row>
    <row r="521" spans="1:28" x14ac:dyDescent="0.2">
      <c r="A521" s="213">
        <f>A$13</f>
        <v>0</v>
      </c>
      <c r="B521" s="325" t="e">
        <f t="shared" ref="B521:P521" si="230">B479+B493+B507</f>
        <v>#DIV/0!</v>
      </c>
      <c r="C521" s="344" t="e">
        <f t="shared" si="230"/>
        <v>#DIV/0!</v>
      </c>
      <c r="D521" s="344" t="e">
        <f t="shared" si="230"/>
        <v>#DIV/0!</v>
      </c>
      <c r="E521" s="344" t="e">
        <f t="shared" si="230"/>
        <v>#DIV/0!</v>
      </c>
      <c r="F521" s="344" t="e">
        <f t="shared" si="230"/>
        <v>#DIV/0!</v>
      </c>
      <c r="G521" s="344" t="e">
        <f t="shared" si="230"/>
        <v>#DIV/0!</v>
      </c>
      <c r="H521" s="344" t="e">
        <f t="shared" si="230"/>
        <v>#DIV/0!</v>
      </c>
      <c r="I521" s="344" t="e">
        <f t="shared" si="230"/>
        <v>#DIV/0!</v>
      </c>
      <c r="J521" s="344" t="e">
        <f t="shared" si="230"/>
        <v>#DIV/0!</v>
      </c>
      <c r="K521" s="344" t="e">
        <f t="shared" si="230"/>
        <v>#DIV/0!</v>
      </c>
      <c r="L521" s="344" t="e">
        <f t="shared" si="230"/>
        <v>#DIV/0!</v>
      </c>
      <c r="M521" s="344" t="e">
        <f t="shared" si="230"/>
        <v>#DIV/0!</v>
      </c>
      <c r="N521" s="344" t="e">
        <f t="shared" si="230"/>
        <v>#DIV/0!</v>
      </c>
      <c r="O521" s="344" t="e">
        <f t="shared" si="230"/>
        <v>#DIV/0!</v>
      </c>
      <c r="P521" s="345" t="e">
        <f t="shared" si="230"/>
        <v>#DIV/0!</v>
      </c>
      <c r="Q521" s="325" t="e">
        <f t="shared" si="223"/>
        <v>#DIV/0!</v>
      </c>
      <c r="R521" s="326" t="e">
        <f t="shared" si="224"/>
        <v>#DIV/0!</v>
      </c>
      <c r="S521" s="337" t="e">
        <f t="shared" si="220"/>
        <v>#DIV/0!</v>
      </c>
      <c r="T521" s="344" t="e">
        <f t="shared" si="220"/>
        <v>#DIV/0!</v>
      </c>
      <c r="U521" s="344" t="e">
        <f t="shared" si="220"/>
        <v>#DIV/0!</v>
      </c>
      <c r="V521" s="344" t="e">
        <f t="shared" si="220"/>
        <v>#DIV/0!</v>
      </c>
      <c r="W521" s="344" t="e">
        <f t="shared" si="220"/>
        <v>#DIV/0!</v>
      </c>
      <c r="X521" s="344" t="e">
        <f t="shared" si="220"/>
        <v>#DIV/0!</v>
      </c>
      <c r="Y521" s="344" t="e">
        <f t="shared" si="221"/>
        <v>#DIV/0!</v>
      </c>
      <c r="Z521" s="345" t="e">
        <f t="shared" si="220"/>
        <v>#DIV/0!</v>
      </c>
      <c r="AA521" s="327" t="e">
        <f t="shared" si="225"/>
        <v>#DIV/0!</v>
      </c>
      <c r="AB521" s="377" t="e">
        <f t="shared" si="226"/>
        <v>#DIV/0!</v>
      </c>
    </row>
    <row r="522" spans="1:28" x14ac:dyDescent="0.2">
      <c r="A522" s="213">
        <f>A$14</f>
        <v>0</v>
      </c>
      <c r="B522" s="325" t="e">
        <f t="shared" ref="B522:P522" si="231">B480+B494+B508</f>
        <v>#DIV/0!</v>
      </c>
      <c r="C522" s="344" t="e">
        <f t="shared" si="231"/>
        <v>#DIV/0!</v>
      </c>
      <c r="D522" s="344" t="e">
        <f t="shared" si="231"/>
        <v>#DIV/0!</v>
      </c>
      <c r="E522" s="344" t="e">
        <f t="shared" si="231"/>
        <v>#DIV/0!</v>
      </c>
      <c r="F522" s="344" t="e">
        <f t="shared" si="231"/>
        <v>#DIV/0!</v>
      </c>
      <c r="G522" s="344" t="e">
        <f t="shared" si="231"/>
        <v>#DIV/0!</v>
      </c>
      <c r="H522" s="344" t="e">
        <f t="shared" si="231"/>
        <v>#DIV/0!</v>
      </c>
      <c r="I522" s="344" t="e">
        <f t="shared" si="231"/>
        <v>#DIV/0!</v>
      </c>
      <c r="J522" s="344" t="e">
        <f t="shared" si="231"/>
        <v>#DIV/0!</v>
      </c>
      <c r="K522" s="344" t="e">
        <f t="shared" si="231"/>
        <v>#DIV/0!</v>
      </c>
      <c r="L522" s="344" t="e">
        <f t="shared" si="231"/>
        <v>#DIV/0!</v>
      </c>
      <c r="M522" s="344" t="e">
        <f t="shared" si="231"/>
        <v>#DIV/0!</v>
      </c>
      <c r="N522" s="344" t="e">
        <f t="shared" si="231"/>
        <v>#DIV/0!</v>
      </c>
      <c r="O522" s="344" t="e">
        <f t="shared" si="231"/>
        <v>#DIV/0!</v>
      </c>
      <c r="P522" s="345" t="e">
        <f t="shared" si="231"/>
        <v>#DIV/0!</v>
      </c>
      <c r="Q522" s="325" t="e">
        <f t="shared" si="223"/>
        <v>#DIV/0!</v>
      </c>
      <c r="R522" s="326" t="e">
        <f t="shared" si="224"/>
        <v>#DIV/0!</v>
      </c>
      <c r="S522" s="337" t="e">
        <f t="shared" si="220"/>
        <v>#DIV/0!</v>
      </c>
      <c r="T522" s="344" t="e">
        <f t="shared" si="220"/>
        <v>#DIV/0!</v>
      </c>
      <c r="U522" s="344" t="e">
        <f t="shared" si="220"/>
        <v>#DIV/0!</v>
      </c>
      <c r="V522" s="344" t="e">
        <f t="shared" si="220"/>
        <v>#DIV/0!</v>
      </c>
      <c r="W522" s="344" t="e">
        <f t="shared" si="220"/>
        <v>#DIV/0!</v>
      </c>
      <c r="X522" s="344" t="e">
        <f t="shared" si="220"/>
        <v>#DIV/0!</v>
      </c>
      <c r="Y522" s="344" t="e">
        <f t="shared" si="221"/>
        <v>#DIV/0!</v>
      </c>
      <c r="Z522" s="345" t="e">
        <f t="shared" si="220"/>
        <v>#DIV/0!</v>
      </c>
      <c r="AA522" s="327" t="e">
        <f t="shared" si="225"/>
        <v>#DIV/0!</v>
      </c>
      <c r="AB522" s="377" t="e">
        <f t="shared" si="226"/>
        <v>#DIV/0!</v>
      </c>
    </row>
    <row r="523" spans="1:28" x14ac:dyDescent="0.2">
      <c r="A523" s="213">
        <f>A$15</f>
        <v>0</v>
      </c>
      <c r="B523" s="325" t="e">
        <f t="shared" ref="B523:P523" si="232">B481+B495+B509</f>
        <v>#DIV/0!</v>
      </c>
      <c r="C523" s="344" t="e">
        <f t="shared" si="232"/>
        <v>#DIV/0!</v>
      </c>
      <c r="D523" s="344" t="e">
        <f t="shared" si="232"/>
        <v>#DIV/0!</v>
      </c>
      <c r="E523" s="344" t="e">
        <f t="shared" si="232"/>
        <v>#DIV/0!</v>
      </c>
      <c r="F523" s="344" t="e">
        <f t="shared" si="232"/>
        <v>#DIV/0!</v>
      </c>
      <c r="G523" s="344" t="e">
        <f t="shared" si="232"/>
        <v>#DIV/0!</v>
      </c>
      <c r="H523" s="344" t="e">
        <f t="shared" si="232"/>
        <v>#DIV/0!</v>
      </c>
      <c r="I523" s="344" t="e">
        <f t="shared" si="232"/>
        <v>#DIV/0!</v>
      </c>
      <c r="J523" s="344" t="e">
        <f t="shared" si="232"/>
        <v>#DIV/0!</v>
      </c>
      <c r="K523" s="344" t="e">
        <f t="shared" si="232"/>
        <v>#DIV/0!</v>
      </c>
      <c r="L523" s="344" t="e">
        <f t="shared" si="232"/>
        <v>#DIV/0!</v>
      </c>
      <c r="M523" s="344" t="e">
        <f t="shared" si="232"/>
        <v>#DIV/0!</v>
      </c>
      <c r="N523" s="344" t="e">
        <f t="shared" si="232"/>
        <v>#DIV/0!</v>
      </c>
      <c r="O523" s="344" t="e">
        <f t="shared" si="232"/>
        <v>#DIV/0!</v>
      </c>
      <c r="P523" s="345" t="e">
        <f t="shared" si="232"/>
        <v>#DIV/0!</v>
      </c>
      <c r="Q523" s="325" t="e">
        <f t="shared" si="223"/>
        <v>#DIV/0!</v>
      </c>
      <c r="R523" s="326" t="e">
        <f t="shared" si="224"/>
        <v>#DIV/0!</v>
      </c>
      <c r="S523" s="337" t="e">
        <f t="shared" si="220"/>
        <v>#DIV/0!</v>
      </c>
      <c r="T523" s="344" t="e">
        <f t="shared" si="220"/>
        <v>#DIV/0!</v>
      </c>
      <c r="U523" s="344" t="e">
        <f t="shared" si="220"/>
        <v>#DIV/0!</v>
      </c>
      <c r="V523" s="344" t="e">
        <f t="shared" si="220"/>
        <v>#DIV/0!</v>
      </c>
      <c r="W523" s="344" t="e">
        <f t="shared" si="220"/>
        <v>#DIV/0!</v>
      </c>
      <c r="X523" s="344" t="e">
        <f t="shared" si="220"/>
        <v>#DIV/0!</v>
      </c>
      <c r="Y523" s="344" t="e">
        <f t="shared" si="221"/>
        <v>#DIV/0!</v>
      </c>
      <c r="Z523" s="345" t="e">
        <f t="shared" si="220"/>
        <v>#DIV/0!</v>
      </c>
      <c r="AA523" s="327" t="e">
        <f t="shared" si="225"/>
        <v>#DIV/0!</v>
      </c>
      <c r="AB523" s="377" t="e">
        <f t="shared" si="226"/>
        <v>#DIV/0!</v>
      </c>
    </row>
    <row r="524" spans="1:28" x14ac:dyDescent="0.2">
      <c r="A524" s="213">
        <f>A$16</f>
        <v>0</v>
      </c>
      <c r="B524" s="325" t="e">
        <f t="shared" ref="B524:P524" si="233">B482+B496+B510</f>
        <v>#DIV/0!</v>
      </c>
      <c r="C524" s="344" t="e">
        <f t="shared" si="233"/>
        <v>#DIV/0!</v>
      </c>
      <c r="D524" s="344" t="e">
        <f t="shared" si="233"/>
        <v>#DIV/0!</v>
      </c>
      <c r="E524" s="344" t="e">
        <f t="shared" si="233"/>
        <v>#DIV/0!</v>
      </c>
      <c r="F524" s="344" t="e">
        <f t="shared" si="233"/>
        <v>#DIV/0!</v>
      </c>
      <c r="G524" s="344" t="e">
        <f t="shared" si="233"/>
        <v>#DIV/0!</v>
      </c>
      <c r="H524" s="344" t="e">
        <f t="shared" si="233"/>
        <v>#DIV/0!</v>
      </c>
      <c r="I524" s="344" t="e">
        <f t="shared" si="233"/>
        <v>#DIV/0!</v>
      </c>
      <c r="J524" s="344" t="e">
        <f t="shared" si="233"/>
        <v>#DIV/0!</v>
      </c>
      <c r="K524" s="344" t="e">
        <f t="shared" si="233"/>
        <v>#DIV/0!</v>
      </c>
      <c r="L524" s="344" t="e">
        <f t="shared" si="233"/>
        <v>#DIV/0!</v>
      </c>
      <c r="M524" s="344" t="e">
        <f t="shared" si="233"/>
        <v>#DIV/0!</v>
      </c>
      <c r="N524" s="344" t="e">
        <f t="shared" si="233"/>
        <v>#DIV/0!</v>
      </c>
      <c r="O524" s="344" t="e">
        <f t="shared" si="233"/>
        <v>#DIV/0!</v>
      </c>
      <c r="P524" s="345" t="e">
        <f t="shared" si="233"/>
        <v>#DIV/0!</v>
      </c>
      <c r="Q524" s="325" t="e">
        <f t="shared" si="223"/>
        <v>#DIV/0!</v>
      </c>
      <c r="R524" s="326" t="e">
        <f t="shared" si="224"/>
        <v>#DIV/0!</v>
      </c>
      <c r="S524" s="337" t="e">
        <f t="shared" si="220"/>
        <v>#DIV/0!</v>
      </c>
      <c r="T524" s="344" t="e">
        <f t="shared" si="220"/>
        <v>#DIV/0!</v>
      </c>
      <c r="U524" s="344" t="e">
        <f t="shared" si="220"/>
        <v>#DIV/0!</v>
      </c>
      <c r="V524" s="344" t="e">
        <f t="shared" si="220"/>
        <v>#DIV/0!</v>
      </c>
      <c r="W524" s="344" t="e">
        <f t="shared" si="220"/>
        <v>#DIV/0!</v>
      </c>
      <c r="X524" s="344" t="e">
        <f t="shared" si="220"/>
        <v>#DIV/0!</v>
      </c>
      <c r="Y524" s="344" t="e">
        <f t="shared" si="221"/>
        <v>#DIV/0!</v>
      </c>
      <c r="Z524" s="345" t="e">
        <f t="shared" si="220"/>
        <v>#DIV/0!</v>
      </c>
      <c r="AA524" s="327" t="e">
        <f t="shared" si="225"/>
        <v>#DIV/0!</v>
      </c>
      <c r="AB524" s="377" t="e">
        <f t="shared" si="226"/>
        <v>#DIV/0!</v>
      </c>
    </row>
    <row r="525" spans="1:28" ht="13.5" thickBot="1" x14ac:dyDescent="0.25">
      <c r="A525" s="213">
        <f>A$17</f>
        <v>0</v>
      </c>
      <c r="B525" s="325" t="e">
        <f t="shared" ref="B525:P525" si="234">B483+B497+B511</f>
        <v>#DIV/0!</v>
      </c>
      <c r="C525" s="344" t="e">
        <f t="shared" si="234"/>
        <v>#DIV/0!</v>
      </c>
      <c r="D525" s="344" t="e">
        <f t="shared" si="234"/>
        <v>#DIV/0!</v>
      </c>
      <c r="E525" s="344" t="e">
        <f t="shared" si="234"/>
        <v>#DIV/0!</v>
      </c>
      <c r="F525" s="344" t="e">
        <f t="shared" si="234"/>
        <v>#DIV/0!</v>
      </c>
      <c r="G525" s="344" t="e">
        <f t="shared" si="234"/>
        <v>#DIV/0!</v>
      </c>
      <c r="H525" s="344" t="e">
        <f t="shared" si="234"/>
        <v>#DIV/0!</v>
      </c>
      <c r="I525" s="344" t="e">
        <f t="shared" si="234"/>
        <v>#DIV/0!</v>
      </c>
      <c r="J525" s="344" t="e">
        <f t="shared" si="234"/>
        <v>#DIV/0!</v>
      </c>
      <c r="K525" s="344" t="e">
        <f t="shared" si="234"/>
        <v>#DIV/0!</v>
      </c>
      <c r="L525" s="344" t="e">
        <f t="shared" si="234"/>
        <v>#DIV/0!</v>
      </c>
      <c r="M525" s="344" t="e">
        <f t="shared" si="234"/>
        <v>#DIV/0!</v>
      </c>
      <c r="N525" s="344" t="e">
        <f t="shared" si="234"/>
        <v>#DIV/0!</v>
      </c>
      <c r="O525" s="344" t="e">
        <f t="shared" si="234"/>
        <v>#DIV/0!</v>
      </c>
      <c r="P525" s="345" t="e">
        <f t="shared" si="234"/>
        <v>#DIV/0!</v>
      </c>
      <c r="Q525" s="328" t="e">
        <f t="shared" si="223"/>
        <v>#DIV/0!</v>
      </c>
      <c r="R525" s="329" t="e">
        <f t="shared" si="224"/>
        <v>#DIV/0!</v>
      </c>
      <c r="S525" s="337" t="e">
        <f t="shared" si="220"/>
        <v>#DIV/0!</v>
      </c>
      <c r="T525" s="344" t="e">
        <f t="shared" si="220"/>
        <v>#DIV/0!</v>
      </c>
      <c r="U525" s="344" t="e">
        <f t="shared" si="220"/>
        <v>#DIV/0!</v>
      </c>
      <c r="V525" s="344" t="e">
        <f t="shared" si="220"/>
        <v>#DIV/0!</v>
      </c>
      <c r="W525" s="344" t="e">
        <f t="shared" si="220"/>
        <v>#DIV/0!</v>
      </c>
      <c r="X525" s="344" t="e">
        <f t="shared" si="220"/>
        <v>#DIV/0!</v>
      </c>
      <c r="Y525" s="344" t="e">
        <f t="shared" si="221"/>
        <v>#DIV/0!</v>
      </c>
      <c r="Z525" s="345" t="e">
        <f t="shared" si="220"/>
        <v>#DIV/0!</v>
      </c>
      <c r="AA525" s="330" t="e">
        <f t="shared" si="225"/>
        <v>#DIV/0!</v>
      </c>
      <c r="AB525" s="377" t="e">
        <f t="shared" si="226"/>
        <v>#DIV/0!</v>
      </c>
    </row>
    <row r="526" spans="1:28" s="252" customFormat="1" ht="16.5" thickBot="1" x14ac:dyDescent="0.3">
      <c r="A526" s="248" t="s">
        <v>164</v>
      </c>
      <c r="B526" s="331" t="e">
        <f t="shared" ref="B526:Q526" si="235">SUM(B516:B525)</f>
        <v>#DIV/0!</v>
      </c>
      <c r="C526" s="249" t="e">
        <f t="shared" si="235"/>
        <v>#DIV/0!</v>
      </c>
      <c r="D526" s="249" t="e">
        <f t="shared" si="235"/>
        <v>#DIV/0!</v>
      </c>
      <c r="E526" s="249" t="e">
        <f t="shared" si="235"/>
        <v>#DIV/0!</v>
      </c>
      <c r="F526" s="249" t="e">
        <f t="shared" si="235"/>
        <v>#DIV/0!</v>
      </c>
      <c r="G526" s="249" t="e">
        <f t="shared" si="235"/>
        <v>#DIV/0!</v>
      </c>
      <c r="H526" s="249" t="e">
        <f t="shared" si="235"/>
        <v>#DIV/0!</v>
      </c>
      <c r="I526" s="249" t="e">
        <f t="shared" si="235"/>
        <v>#DIV/0!</v>
      </c>
      <c r="J526" s="249" t="e">
        <f t="shared" si="235"/>
        <v>#DIV/0!</v>
      </c>
      <c r="K526" s="249" t="e">
        <f t="shared" si="235"/>
        <v>#DIV/0!</v>
      </c>
      <c r="L526" s="249" t="e">
        <f t="shared" si="235"/>
        <v>#DIV/0!</v>
      </c>
      <c r="M526" s="249" t="e">
        <f t="shared" si="235"/>
        <v>#DIV/0!</v>
      </c>
      <c r="N526" s="249" t="e">
        <f t="shared" si="235"/>
        <v>#DIV/0!</v>
      </c>
      <c r="O526" s="249" t="e">
        <f t="shared" si="235"/>
        <v>#DIV/0!</v>
      </c>
      <c r="P526" s="250" t="e">
        <f t="shared" si="235"/>
        <v>#DIV/0!</v>
      </c>
      <c r="Q526" s="331" t="e">
        <f t="shared" si="235"/>
        <v>#DIV/0!</v>
      </c>
      <c r="R526" s="332" t="e">
        <f t="shared" si="224"/>
        <v>#DIV/0!</v>
      </c>
      <c r="S526" s="333" t="e">
        <f t="shared" ref="S526:AA526" si="236">SUM(S516:S525)</f>
        <v>#DIV/0!</v>
      </c>
      <c r="T526" s="249" t="e">
        <f t="shared" si="236"/>
        <v>#DIV/0!</v>
      </c>
      <c r="U526" s="249" t="e">
        <f t="shared" si="236"/>
        <v>#DIV/0!</v>
      </c>
      <c r="V526" s="249" t="e">
        <f t="shared" si="236"/>
        <v>#DIV/0!</v>
      </c>
      <c r="W526" s="249" t="e">
        <f t="shared" si="236"/>
        <v>#DIV/0!</v>
      </c>
      <c r="X526" s="249" t="e">
        <f t="shared" si="236"/>
        <v>#DIV/0!</v>
      </c>
      <c r="Y526" s="249" t="e">
        <f>SUM(Y516:Y525)</f>
        <v>#DIV/0!</v>
      </c>
      <c r="Z526" s="250" t="e">
        <f t="shared" si="236"/>
        <v>#DIV/0!</v>
      </c>
      <c r="AA526" s="251" t="e">
        <f t="shared" si="236"/>
        <v>#DIV/0!</v>
      </c>
      <c r="AB526" s="378" t="e">
        <f>AA526/80</f>
        <v>#DIV/0!</v>
      </c>
    </row>
    <row r="527" spans="1:28" s="252" customFormat="1" ht="16.5" thickBot="1" x14ac:dyDescent="0.3">
      <c r="A527" s="248" t="s">
        <v>165</v>
      </c>
      <c r="B527" s="331" t="e">
        <f>B526</f>
        <v>#DIV/0!</v>
      </c>
      <c r="C527" s="249" t="e">
        <f>C526/(1+'Economic values'!$C$15)^1</f>
        <v>#DIV/0!</v>
      </c>
      <c r="D527" s="249" t="e">
        <f>D526/(1+'Economic values'!$C$15)^2</f>
        <v>#DIV/0!</v>
      </c>
      <c r="E527" s="249" t="e">
        <f>E526/(1+'Economic values'!$C$15)^3</f>
        <v>#DIV/0!</v>
      </c>
      <c r="F527" s="249" t="e">
        <f>F526/(1+'Economic values'!$C$15)^4</f>
        <v>#DIV/0!</v>
      </c>
      <c r="G527" s="249" t="e">
        <f>G526/(1+'Economic values'!$C$15)^5</f>
        <v>#DIV/0!</v>
      </c>
      <c r="H527" s="249" t="e">
        <f>H526/(1+'Economic values'!$C$15)^6</f>
        <v>#DIV/0!</v>
      </c>
      <c r="I527" s="249" t="e">
        <f>I526/(1+'Economic values'!$C$15)^7</f>
        <v>#DIV/0!</v>
      </c>
      <c r="J527" s="249" t="e">
        <f>J526/(1+'Economic values'!$C$15)^8</f>
        <v>#DIV/0!</v>
      </c>
      <c r="K527" s="249" t="e">
        <f>K526/(1+'Economic values'!$C$15)^9</f>
        <v>#DIV/0!</v>
      </c>
      <c r="L527" s="249" t="e">
        <f>L526/(1+'Economic values'!$C$15)^10</f>
        <v>#DIV/0!</v>
      </c>
      <c r="M527" s="249" t="e">
        <f>M526/(1+'Economic values'!$C$15)^11</f>
        <v>#DIV/0!</v>
      </c>
      <c r="N527" s="249" t="e">
        <f>N526/(1+'Economic values'!$C$15)^12</f>
        <v>#DIV/0!</v>
      </c>
      <c r="O527" s="249" t="e">
        <f>O526/(1+'Economic values'!$C$15)^13</f>
        <v>#DIV/0!</v>
      </c>
      <c r="P527" s="250" t="e">
        <f>P526/(1+'Economic values'!$C$15)^14</f>
        <v>#DIV/0!</v>
      </c>
      <c r="Q527" s="331" t="e">
        <f>SUM(Q517:Q526)</f>
        <v>#DIV/0!</v>
      </c>
      <c r="R527" s="332" t="e">
        <f t="shared" si="224"/>
        <v>#DIV/0!</v>
      </c>
      <c r="S527" s="333" t="e">
        <f>S526/(1+'Economic values'!$C$15)^14</f>
        <v>#DIV/0!</v>
      </c>
      <c r="T527" s="249" t="e">
        <f>T526/(1+'Economic values'!$C$15)^14</f>
        <v>#DIV/0!</v>
      </c>
      <c r="U527" s="249" t="e">
        <f>U526/(1+'Economic values'!$C$15)^14</f>
        <v>#DIV/0!</v>
      </c>
      <c r="V527" s="249" t="e">
        <f>V526/(1+'Economic values'!$C$15)^14</f>
        <v>#DIV/0!</v>
      </c>
      <c r="W527" s="249" t="e">
        <f>W526/(1+'Economic values'!$C$15)^14</f>
        <v>#DIV/0!</v>
      </c>
      <c r="X527" s="249" t="e">
        <f>X526/(1+'Economic values'!$C$15)^14</f>
        <v>#DIV/0!</v>
      </c>
      <c r="Y527" s="249" t="e">
        <f>Y526/(1+'Economic values'!$C$15)^14</f>
        <v>#DIV/0!</v>
      </c>
      <c r="Z527" s="250" t="e">
        <f>Z526/(1+'Economic values'!$C$15)^14</f>
        <v>#DIV/0!</v>
      </c>
      <c r="AA527" s="251" t="e">
        <f>AA526/(1+'Economic values'!$C$15)^14</f>
        <v>#DIV/0!</v>
      </c>
      <c r="AB527" s="378" t="e">
        <f>AA527/80</f>
        <v>#DIV/0!</v>
      </c>
    </row>
    <row r="528" spans="1:28" x14ac:dyDescent="0.2">
      <c r="A528" s="339"/>
      <c r="B528" s="254"/>
      <c r="C528" s="235"/>
      <c r="D528" s="235"/>
      <c r="E528" s="235"/>
      <c r="F528" s="235"/>
      <c r="G528" s="235"/>
      <c r="H528" s="235"/>
      <c r="I528" s="235"/>
      <c r="J528" s="235"/>
      <c r="K528" s="235"/>
      <c r="L528" s="235"/>
      <c r="M528" s="235"/>
      <c r="N528" s="235"/>
      <c r="O528" s="235"/>
      <c r="P528" s="236"/>
      <c r="Q528" s="254"/>
      <c r="R528" s="238"/>
      <c r="S528" s="234"/>
      <c r="T528" s="235"/>
      <c r="U528" s="235"/>
      <c r="V528" s="235"/>
      <c r="W528" s="235"/>
      <c r="X528" s="235"/>
      <c r="Y528" s="235"/>
      <c r="Z528" s="236"/>
      <c r="AA528" s="241"/>
      <c r="AB528" s="379"/>
    </row>
    <row r="529" spans="1:28" s="354" customFormat="1" ht="18.75" thickBot="1" x14ac:dyDescent="0.25">
      <c r="A529" s="346" t="s">
        <v>69</v>
      </c>
      <c r="B529" s="347"/>
      <c r="C529" s="348"/>
      <c r="D529" s="348"/>
      <c r="E529" s="348"/>
      <c r="F529" s="348"/>
      <c r="G529" s="348"/>
      <c r="H529" s="348"/>
      <c r="I529" s="348"/>
      <c r="J529" s="348"/>
      <c r="K529" s="348"/>
      <c r="L529" s="348"/>
      <c r="M529" s="348"/>
      <c r="N529" s="348"/>
      <c r="O529" s="348"/>
      <c r="P529" s="349"/>
      <c r="Q529" s="347"/>
      <c r="R529" s="350"/>
      <c r="S529" s="351"/>
      <c r="T529" s="348"/>
      <c r="U529" s="348"/>
      <c r="V529" s="348"/>
      <c r="W529" s="348"/>
      <c r="X529" s="348"/>
      <c r="Y529" s="348"/>
      <c r="Z529" s="349"/>
      <c r="AA529" s="352"/>
      <c r="AB529" s="381"/>
    </row>
    <row r="530" spans="1:28" s="354" customFormat="1" ht="16.5" thickBot="1" x14ac:dyDescent="0.25">
      <c r="A530" s="355" t="s">
        <v>57</v>
      </c>
      <c r="B530" s="228">
        <f t="shared" ref="B530:F531" si="237">B411</f>
        <v>0</v>
      </c>
      <c r="C530" s="231">
        <f t="shared" si="237"/>
        <v>0</v>
      </c>
      <c r="D530" s="231">
        <f t="shared" si="237"/>
        <v>0</v>
      </c>
      <c r="E530" s="231">
        <f t="shared" si="237"/>
        <v>0</v>
      </c>
      <c r="F530" s="231">
        <f t="shared" si="237"/>
        <v>0</v>
      </c>
      <c r="G530" s="229"/>
      <c r="H530" s="229"/>
      <c r="I530" s="229"/>
      <c r="J530" s="229"/>
      <c r="K530" s="229"/>
      <c r="L530" s="229"/>
      <c r="M530" s="229"/>
      <c r="N530" s="229"/>
      <c r="O530" s="229"/>
      <c r="P530" s="230"/>
      <c r="Q530" s="356">
        <f>SUM(B530:P530)</f>
        <v>0</v>
      </c>
      <c r="R530" s="357">
        <f>Q530/15</f>
        <v>0</v>
      </c>
      <c r="S530" s="231"/>
      <c r="T530" s="229"/>
      <c r="U530" s="229"/>
      <c r="V530" s="229"/>
      <c r="W530" s="229"/>
      <c r="X530" s="229"/>
      <c r="Y530" s="229"/>
      <c r="Z530" s="230"/>
      <c r="AA530" s="358">
        <f>SUM(S530:Z530)</f>
        <v>0</v>
      </c>
      <c r="AB530" s="382">
        <f>AA530/80</f>
        <v>0</v>
      </c>
    </row>
    <row r="531" spans="1:28" s="354" customFormat="1" ht="16.5" customHeight="1" thickBot="1" x14ac:dyDescent="0.25">
      <c r="A531" s="355" t="s">
        <v>58</v>
      </c>
      <c r="B531" s="228">
        <f t="shared" si="237"/>
        <v>0</v>
      </c>
      <c r="C531" s="231">
        <f t="shared" si="237"/>
        <v>0</v>
      </c>
      <c r="D531" s="231">
        <f t="shared" si="237"/>
        <v>0</v>
      </c>
      <c r="E531" s="231">
        <f t="shared" si="237"/>
        <v>0</v>
      </c>
      <c r="F531" s="231">
        <f t="shared" si="237"/>
        <v>0</v>
      </c>
      <c r="G531" s="229"/>
      <c r="H531" s="229"/>
      <c r="I531" s="229"/>
      <c r="J531" s="229"/>
      <c r="K531" s="229"/>
      <c r="L531" s="229"/>
      <c r="M531" s="229"/>
      <c r="N531" s="229"/>
      <c r="O531" s="229"/>
      <c r="P531" s="230"/>
      <c r="Q531" s="356">
        <f>SUM(B531:P531)</f>
        <v>0</v>
      </c>
      <c r="R531" s="357">
        <f>Q531/15</f>
        <v>0</v>
      </c>
      <c r="S531" s="231"/>
      <c r="T531" s="229"/>
      <c r="U531" s="229"/>
      <c r="V531" s="229"/>
      <c r="W531" s="229"/>
      <c r="X531" s="229"/>
      <c r="Y531" s="229"/>
      <c r="Z531" s="230"/>
      <c r="AA531" s="358">
        <f>SUM(S531:Z531)</f>
        <v>0</v>
      </c>
      <c r="AB531" s="382">
        <f>AA531/80</f>
        <v>0</v>
      </c>
    </row>
    <row r="532" spans="1:28" s="354" customFormat="1" ht="14.25" customHeight="1" thickBot="1" x14ac:dyDescent="0.25">
      <c r="A532" s="360" t="s">
        <v>39</v>
      </c>
      <c r="B532" s="347"/>
      <c r="C532" s="348"/>
      <c r="D532" s="348"/>
      <c r="E532" s="348"/>
      <c r="F532" s="348"/>
      <c r="G532" s="348"/>
      <c r="H532" s="348"/>
      <c r="I532" s="348"/>
      <c r="J532" s="348"/>
      <c r="K532" s="348"/>
      <c r="L532" s="348"/>
      <c r="M532" s="348"/>
      <c r="N532" s="348"/>
      <c r="O532" s="348"/>
      <c r="P532" s="349"/>
      <c r="Q532" s="347"/>
      <c r="R532" s="350"/>
      <c r="S532" s="351"/>
      <c r="T532" s="348"/>
      <c r="U532" s="348"/>
      <c r="V532" s="348"/>
      <c r="W532" s="348"/>
      <c r="X532" s="348"/>
      <c r="Y532" s="348"/>
      <c r="Z532" s="349"/>
      <c r="AA532" s="383"/>
      <c r="AB532" s="384"/>
    </row>
    <row r="533" spans="1:28" s="368" customFormat="1" ht="16.5" customHeight="1" thickBot="1" x14ac:dyDescent="0.25">
      <c r="A533" s="355" t="s">
        <v>56</v>
      </c>
      <c r="B533" s="363" t="e">
        <f t="shared" ref="B533:P533" si="238">B527/B530</f>
        <v>#DIV/0!</v>
      </c>
      <c r="C533" s="364" t="e">
        <f t="shared" si="238"/>
        <v>#DIV/0!</v>
      </c>
      <c r="D533" s="364" t="e">
        <f t="shared" si="238"/>
        <v>#DIV/0!</v>
      </c>
      <c r="E533" s="364" t="e">
        <f t="shared" si="238"/>
        <v>#DIV/0!</v>
      </c>
      <c r="F533" s="364" t="e">
        <f t="shared" si="238"/>
        <v>#DIV/0!</v>
      </c>
      <c r="G533" s="364" t="e">
        <f t="shared" si="238"/>
        <v>#DIV/0!</v>
      </c>
      <c r="H533" s="364" t="e">
        <f t="shared" si="238"/>
        <v>#DIV/0!</v>
      </c>
      <c r="I533" s="364" t="e">
        <f t="shared" si="238"/>
        <v>#DIV/0!</v>
      </c>
      <c r="J533" s="364" t="e">
        <f t="shared" si="238"/>
        <v>#DIV/0!</v>
      </c>
      <c r="K533" s="364" t="e">
        <f t="shared" si="238"/>
        <v>#DIV/0!</v>
      </c>
      <c r="L533" s="364" t="e">
        <f t="shared" si="238"/>
        <v>#DIV/0!</v>
      </c>
      <c r="M533" s="364" t="e">
        <f t="shared" si="238"/>
        <v>#DIV/0!</v>
      </c>
      <c r="N533" s="364" t="e">
        <f t="shared" si="238"/>
        <v>#DIV/0!</v>
      </c>
      <c r="O533" s="364" t="e">
        <f t="shared" si="238"/>
        <v>#DIV/0!</v>
      </c>
      <c r="P533" s="365" t="e">
        <f t="shared" si="238"/>
        <v>#DIV/0!</v>
      </c>
      <c r="Q533" s="356" t="e">
        <f>SUM(B533:P533)</f>
        <v>#DIV/0!</v>
      </c>
      <c r="R533" s="357" t="e">
        <f>Q533/15</f>
        <v>#DIV/0!</v>
      </c>
      <c r="S533" s="366" t="e">
        <f t="shared" ref="S533:Z533" si="239">S527/S530</f>
        <v>#DIV/0!</v>
      </c>
      <c r="T533" s="364" t="e">
        <f t="shared" si="239"/>
        <v>#DIV/0!</v>
      </c>
      <c r="U533" s="364" t="e">
        <f t="shared" si="239"/>
        <v>#DIV/0!</v>
      </c>
      <c r="V533" s="364" t="e">
        <f t="shared" si="239"/>
        <v>#DIV/0!</v>
      </c>
      <c r="W533" s="364" t="e">
        <f t="shared" si="239"/>
        <v>#DIV/0!</v>
      </c>
      <c r="X533" s="364" t="e">
        <f t="shared" si="239"/>
        <v>#DIV/0!</v>
      </c>
      <c r="Y533" s="364" t="e">
        <f>Y527/Y530</f>
        <v>#DIV/0!</v>
      </c>
      <c r="Z533" s="365" t="e">
        <f t="shared" si="239"/>
        <v>#DIV/0!</v>
      </c>
      <c r="AA533" s="358" t="e">
        <f>SUM(S533:Z533)</f>
        <v>#DIV/0!</v>
      </c>
      <c r="AB533" s="385" t="e">
        <f>AA533/15</f>
        <v>#DIV/0!</v>
      </c>
    </row>
    <row r="534" spans="1:28" s="354" customFormat="1" ht="16.5" thickBot="1" x14ac:dyDescent="0.25">
      <c r="A534" s="360" t="s">
        <v>40</v>
      </c>
      <c r="B534" s="347"/>
      <c r="C534" s="348"/>
      <c r="D534" s="348"/>
      <c r="E534" s="348"/>
      <c r="F534" s="348"/>
      <c r="G534" s="348"/>
      <c r="H534" s="348"/>
      <c r="I534" s="348"/>
      <c r="J534" s="348"/>
      <c r="K534" s="348"/>
      <c r="L534" s="348"/>
      <c r="M534" s="348"/>
      <c r="N534" s="348"/>
      <c r="O534" s="348"/>
      <c r="P534" s="349"/>
      <c r="Q534" s="347"/>
      <c r="R534" s="350"/>
      <c r="S534" s="351"/>
      <c r="T534" s="348"/>
      <c r="U534" s="348"/>
      <c r="V534" s="348"/>
      <c r="W534" s="348"/>
      <c r="X534" s="348"/>
      <c r="Y534" s="348"/>
      <c r="Z534" s="349"/>
      <c r="AA534" s="386"/>
      <c r="AB534" s="387"/>
    </row>
    <row r="535" spans="1:28" s="368" customFormat="1" ht="17.25" customHeight="1" thickBot="1" x14ac:dyDescent="0.25">
      <c r="A535" s="355" t="s">
        <v>56</v>
      </c>
      <c r="B535" s="363" t="e">
        <f t="shared" ref="B535:P535" si="240">B527/B531</f>
        <v>#DIV/0!</v>
      </c>
      <c r="C535" s="364" t="e">
        <f t="shared" si="240"/>
        <v>#DIV/0!</v>
      </c>
      <c r="D535" s="364" t="e">
        <f t="shared" si="240"/>
        <v>#DIV/0!</v>
      </c>
      <c r="E535" s="364" t="e">
        <f t="shared" si="240"/>
        <v>#DIV/0!</v>
      </c>
      <c r="F535" s="364" t="e">
        <f t="shared" si="240"/>
        <v>#DIV/0!</v>
      </c>
      <c r="G535" s="364" t="e">
        <f t="shared" si="240"/>
        <v>#DIV/0!</v>
      </c>
      <c r="H535" s="364" t="e">
        <f t="shared" si="240"/>
        <v>#DIV/0!</v>
      </c>
      <c r="I535" s="364" t="e">
        <f t="shared" si="240"/>
        <v>#DIV/0!</v>
      </c>
      <c r="J535" s="364" t="e">
        <f t="shared" si="240"/>
        <v>#DIV/0!</v>
      </c>
      <c r="K535" s="364" t="e">
        <f t="shared" si="240"/>
        <v>#DIV/0!</v>
      </c>
      <c r="L535" s="364" t="e">
        <f t="shared" si="240"/>
        <v>#DIV/0!</v>
      </c>
      <c r="M535" s="364" t="e">
        <f t="shared" si="240"/>
        <v>#DIV/0!</v>
      </c>
      <c r="N535" s="364" t="e">
        <f t="shared" si="240"/>
        <v>#DIV/0!</v>
      </c>
      <c r="O535" s="364" t="e">
        <f t="shared" si="240"/>
        <v>#DIV/0!</v>
      </c>
      <c r="P535" s="365" t="e">
        <f t="shared" si="240"/>
        <v>#DIV/0!</v>
      </c>
      <c r="Q535" s="356" t="e">
        <f>SUM(B535:P535)</f>
        <v>#DIV/0!</v>
      </c>
      <c r="R535" s="357" t="e">
        <f>Q535/15</f>
        <v>#DIV/0!</v>
      </c>
      <c r="S535" s="366" t="e">
        <f t="shared" ref="S535:Z535" si="241">S527/S531</f>
        <v>#DIV/0!</v>
      </c>
      <c r="T535" s="364" t="e">
        <f t="shared" si="241"/>
        <v>#DIV/0!</v>
      </c>
      <c r="U535" s="364" t="e">
        <f t="shared" si="241"/>
        <v>#DIV/0!</v>
      </c>
      <c r="V535" s="364" t="e">
        <f t="shared" si="241"/>
        <v>#DIV/0!</v>
      </c>
      <c r="W535" s="364" t="e">
        <f t="shared" si="241"/>
        <v>#DIV/0!</v>
      </c>
      <c r="X535" s="364" t="e">
        <f t="shared" si="241"/>
        <v>#DIV/0!</v>
      </c>
      <c r="Y535" s="364" t="e">
        <f>Y527/Y531</f>
        <v>#DIV/0!</v>
      </c>
      <c r="Z535" s="365" t="e">
        <f t="shared" si="241"/>
        <v>#DIV/0!</v>
      </c>
      <c r="AA535" s="358" t="e">
        <f>SUM(S535:Z535)</f>
        <v>#DIV/0!</v>
      </c>
      <c r="AB535" s="385" t="e">
        <f>AA535/15</f>
        <v>#DIV/0!</v>
      </c>
    </row>
    <row r="536" spans="1:28" x14ac:dyDescent="0.2">
      <c r="A536" s="339"/>
      <c r="B536" s="254"/>
      <c r="C536" s="235"/>
      <c r="D536" s="235"/>
      <c r="E536" s="235"/>
      <c r="F536" s="235"/>
      <c r="G536" s="235"/>
      <c r="H536" s="235"/>
      <c r="I536" s="235"/>
      <c r="J536" s="235"/>
      <c r="K536" s="235"/>
      <c r="L536" s="235"/>
      <c r="M536" s="235"/>
      <c r="N536" s="235"/>
      <c r="O536" s="235"/>
      <c r="P536" s="236"/>
      <c r="Q536" s="254"/>
      <c r="R536" s="238"/>
      <c r="S536" s="234"/>
      <c r="T536" s="235"/>
      <c r="U536" s="235"/>
      <c r="V536" s="235"/>
      <c r="W536" s="235"/>
      <c r="X536" s="235"/>
      <c r="Y536" s="235"/>
      <c r="Z536" s="236"/>
      <c r="AA536" s="388"/>
      <c r="AB536" s="389"/>
    </row>
    <row r="537" spans="1:28" ht="34.5" customHeight="1" x14ac:dyDescent="0.4">
      <c r="A537" s="239" t="s">
        <v>254</v>
      </c>
      <c r="B537" s="254"/>
      <c r="C537" s="235"/>
      <c r="D537" s="235"/>
      <c r="E537" s="235"/>
      <c r="F537" s="235"/>
      <c r="G537" s="235"/>
      <c r="H537" s="235"/>
      <c r="I537" s="235"/>
      <c r="J537" s="235"/>
      <c r="K537" s="235"/>
      <c r="L537" s="235"/>
      <c r="M537" s="235"/>
      <c r="N537" s="235"/>
      <c r="O537" s="235"/>
      <c r="P537" s="236"/>
      <c r="Q537" s="254"/>
      <c r="R537" s="238"/>
      <c r="S537" s="234"/>
      <c r="T537" s="235"/>
      <c r="U537" s="235"/>
      <c r="V537" s="235"/>
      <c r="W537" s="235"/>
      <c r="X537" s="235"/>
      <c r="Y537" s="235"/>
      <c r="Z537" s="236"/>
      <c r="AA537" s="327"/>
      <c r="AB537" s="379"/>
    </row>
    <row r="538" spans="1:28" ht="18.75" x14ac:dyDescent="0.3">
      <c r="A538" s="256" t="s">
        <v>38</v>
      </c>
      <c r="B538" s="254"/>
      <c r="C538" s="235"/>
      <c r="D538" s="235"/>
      <c r="E538" s="235"/>
      <c r="F538" s="235"/>
      <c r="G538" s="235"/>
      <c r="H538" s="235"/>
      <c r="I538" s="235"/>
      <c r="J538" s="235"/>
      <c r="K538" s="235"/>
      <c r="L538" s="235"/>
      <c r="M538" s="235"/>
      <c r="N538" s="235"/>
      <c r="O538" s="235"/>
      <c r="P538" s="236"/>
      <c r="Q538" s="254"/>
      <c r="R538" s="238"/>
      <c r="S538" s="234"/>
      <c r="T538" s="235"/>
      <c r="U538" s="235"/>
      <c r="V538" s="235"/>
      <c r="W538" s="235"/>
      <c r="X538" s="235"/>
      <c r="Y538" s="235"/>
      <c r="Z538" s="236"/>
      <c r="AA538" s="242"/>
      <c r="AB538" s="379"/>
    </row>
    <row r="539" spans="1:28" s="286" customFormat="1" ht="18" x14ac:dyDescent="0.25">
      <c r="A539" s="321" t="s">
        <v>10</v>
      </c>
      <c r="B539" s="281"/>
      <c r="C539" s="282"/>
      <c r="D539" s="282"/>
      <c r="E539" s="282"/>
      <c r="F539" s="282"/>
      <c r="G539" s="282"/>
      <c r="H539" s="282"/>
      <c r="I539" s="282"/>
      <c r="J539" s="282"/>
      <c r="K539" s="282"/>
      <c r="L539" s="282"/>
      <c r="M539" s="282"/>
      <c r="N539" s="282"/>
      <c r="O539" s="282"/>
      <c r="P539" s="283"/>
      <c r="Q539" s="281"/>
      <c r="R539" s="322"/>
      <c r="S539" s="323"/>
      <c r="T539" s="282"/>
      <c r="U539" s="282"/>
      <c r="V539" s="282"/>
      <c r="W539" s="282"/>
      <c r="X539" s="282"/>
      <c r="Y539" s="282"/>
      <c r="Z539" s="283"/>
      <c r="AA539" s="324"/>
      <c r="AB539" s="380"/>
    </row>
    <row r="540" spans="1:28" x14ac:dyDescent="0.2">
      <c r="A540" s="232">
        <f>A$8</f>
        <v>0</v>
      </c>
      <c r="B540" s="325">
        <f>B51*(B138*B162*(B278+B289+B300)+(B138*B162*B175*B188*(B314+B325)))</f>
        <v>0</v>
      </c>
      <c r="C540" s="325">
        <f t="shared" ref="C540:P540" si="242">C51*(C138*C162*(C278+C289+C300)+(C138*C162*C175*C188*(C314+C325)))</f>
        <v>0</v>
      </c>
      <c r="D540" s="325">
        <f t="shared" si="242"/>
        <v>0</v>
      </c>
      <c r="E540" s="325">
        <f t="shared" si="242"/>
        <v>0</v>
      </c>
      <c r="F540" s="325">
        <f t="shared" si="242"/>
        <v>0</v>
      </c>
      <c r="G540" s="325">
        <f t="shared" si="242"/>
        <v>0</v>
      </c>
      <c r="H540" s="325">
        <f t="shared" si="242"/>
        <v>0</v>
      </c>
      <c r="I540" s="325">
        <f t="shared" si="242"/>
        <v>0</v>
      </c>
      <c r="J540" s="325">
        <f t="shared" si="242"/>
        <v>0</v>
      </c>
      <c r="K540" s="325">
        <f t="shared" si="242"/>
        <v>0</v>
      </c>
      <c r="L540" s="325">
        <f t="shared" si="242"/>
        <v>0</v>
      </c>
      <c r="M540" s="325">
        <f t="shared" si="242"/>
        <v>0</v>
      </c>
      <c r="N540" s="325">
        <f t="shared" si="242"/>
        <v>0</v>
      </c>
      <c r="O540" s="325">
        <f t="shared" si="242"/>
        <v>0</v>
      </c>
      <c r="P540" s="325">
        <f t="shared" si="242"/>
        <v>0</v>
      </c>
      <c r="Q540" s="325">
        <f>SUM(B540:P540)</f>
        <v>0</v>
      </c>
      <c r="R540" s="326">
        <f>Q540/15</f>
        <v>0</v>
      </c>
      <c r="S540" s="325">
        <f t="shared" ref="S540:Z549" si="243">S51*(S138*S162*(S278+S289+S300)+(S138*S162*S175*S188*(S314+S325)))</f>
        <v>0</v>
      </c>
      <c r="T540" s="325">
        <f t="shared" si="243"/>
        <v>0</v>
      </c>
      <c r="U540" s="325">
        <f t="shared" si="243"/>
        <v>0</v>
      </c>
      <c r="V540" s="325">
        <f t="shared" si="243"/>
        <v>0</v>
      </c>
      <c r="W540" s="325">
        <f t="shared" si="243"/>
        <v>0</v>
      </c>
      <c r="X540" s="325">
        <f t="shared" si="243"/>
        <v>0</v>
      </c>
      <c r="Y540" s="325">
        <f t="shared" si="243"/>
        <v>0</v>
      </c>
      <c r="Z540" s="325">
        <f t="shared" si="243"/>
        <v>0</v>
      </c>
      <c r="AA540" s="327">
        <f>SUM(S540:Z540)</f>
        <v>0</v>
      </c>
      <c r="AB540" s="377">
        <f>AA540/80</f>
        <v>0</v>
      </c>
    </row>
    <row r="541" spans="1:28" x14ac:dyDescent="0.2">
      <c r="A541" s="213">
        <f>A$9</f>
        <v>0</v>
      </c>
      <c r="B541" s="325">
        <f t="shared" ref="B541:P549" si="244">B52*(B139*B163*(B279+B290+B301)+(B139*B163*B176*B189*(B315+B326)))</f>
        <v>0</v>
      </c>
      <c r="C541" s="325">
        <f t="shared" si="244"/>
        <v>0</v>
      </c>
      <c r="D541" s="325">
        <f t="shared" si="244"/>
        <v>0</v>
      </c>
      <c r="E541" s="325">
        <f t="shared" si="244"/>
        <v>0</v>
      </c>
      <c r="F541" s="325">
        <f t="shared" si="244"/>
        <v>0</v>
      </c>
      <c r="G541" s="325">
        <f t="shared" si="244"/>
        <v>0</v>
      </c>
      <c r="H541" s="325">
        <f t="shared" si="244"/>
        <v>0</v>
      </c>
      <c r="I541" s="325">
        <f t="shared" si="244"/>
        <v>0</v>
      </c>
      <c r="J541" s="325">
        <f t="shared" si="244"/>
        <v>0</v>
      </c>
      <c r="K541" s="325">
        <f t="shared" si="244"/>
        <v>0</v>
      </c>
      <c r="L541" s="325">
        <f t="shared" si="244"/>
        <v>0</v>
      </c>
      <c r="M541" s="325">
        <f t="shared" si="244"/>
        <v>0</v>
      </c>
      <c r="N541" s="325">
        <f t="shared" si="244"/>
        <v>0</v>
      </c>
      <c r="O541" s="325">
        <f t="shared" si="244"/>
        <v>0</v>
      </c>
      <c r="P541" s="325">
        <f t="shared" si="244"/>
        <v>0</v>
      </c>
      <c r="Q541" s="325">
        <f t="shared" ref="Q541:Q549" si="245">SUM(B541:P541)</f>
        <v>0</v>
      </c>
      <c r="R541" s="326">
        <f t="shared" ref="R541:R551" si="246">Q541/15</f>
        <v>0</v>
      </c>
      <c r="S541" s="325">
        <f t="shared" si="243"/>
        <v>0</v>
      </c>
      <c r="T541" s="325">
        <f t="shared" si="243"/>
        <v>0</v>
      </c>
      <c r="U541" s="325">
        <f t="shared" si="243"/>
        <v>0</v>
      </c>
      <c r="V541" s="325">
        <f t="shared" si="243"/>
        <v>0</v>
      </c>
      <c r="W541" s="325">
        <f t="shared" si="243"/>
        <v>0</v>
      </c>
      <c r="X541" s="325">
        <f t="shared" si="243"/>
        <v>0</v>
      </c>
      <c r="Y541" s="325">
        <f t="shared" si="243"/>
        <v>0</v>
      </c>
      <c r="Z541" s="325">
        <f t="shared" si="243"/>
        <v>0</v>
      </c>
      <c r="AA541" s="327">
        <f t="shared" ref="AA541:AA549" si="247">SUM(S541:Z541)</f>
        <v>0</v>
      </c>
      <c r="AB541" s="377">
        <f t="shared" ref="AB541:AB549" si="248">AA541/80</f>
        <v>0</v>
      </c>
    </row>
    <row r="542" spans="1:28" x14ac:dyDescent="0.2">
      <c r="A542" s="213">
        <f>A$10</f>
        <v>0</v>
      </c>
      <c r="B542" s="325">
        <f t="shared" si="244"/>
        <v>0</v>
      </c>
      <c r="C542" s="325">
        <f t="shared" si="244"/>
        <v>0</v>
      </c>
      <c r="D542" s="325">
        <f t="shared" si="244"/>
        <v>0</v>
      </c>
      <c r="E542" s="325">
        <f t="shared" si="244"/>
        <v>0</v>
      </c>
      <c r="F542" s="325">
        <f t="shared" si="244"/>
        <v>0</v>
      </c>
      <c r="G542" s="325">
        <f t="shared" si="244"/>
        <v>0</v>
      </c>
      <c r="H542" s="325">
        <f t="shared" si="244"/>
        <v>0</v>
      </c>
      <c r="I542" s="325">
        <f t="shared" si="244"/>
        <v>0</v>
      </c>
      <c r="J542" s="325">
        <f t="shared" si="244"/>
        <v>0</v>
      </c>
      <c r="K542" s="325">
        <f t="shared" si="244"/>
        <v>0</v>
      </c>
      <c r="L542" s="325">
        <f t="shared" si="244"/>
        <v>0</v>
      </c>
      <c r="M542" s="325">
        <f t="shared" si="244"/>
        <v>0</v>
      </c>
      <c r="N542" s="325">
        <f t="shared" si="244"/>
        <v>0</v>
      </c>
      <c r="O542" s="325">
        <f t="shared" si="244"/>
        <v>0</v>
      </c>
      <c r="P542" s="325">
        <f t="shared" si="244"/>
        <v>0</v>
      </c>
      <c r="Q542" s="325">
        <f t="shared" si="245"/>
        <v>0</v>
      </c>
      <c r="R542" s="326">
        <f t="shared" si="246"/>
        <v>0</v>
      </c>
      <c r="S542" s="325">
        <f t="shared" si="243"/>
        <v>0</v>
      </c>
      <c r="T542" s="325">
        <f t="shared" si="243"/>
        <v>0</v>
      </c>
      <c r="U542" s="325">
        <f t="shared" si="243"/>
        <v>0</v>
      </c>
      <c r="V542" s="325">
        <f t="shared" si="243"/>
        <v>0</v>
      </c>
      <c r="W542" s="325">
        <f t="shared" si="243"/>
        <v>0</v>
      </c>
      <c r="X542" s="325">
        <f t="shared" si="243"/>
        <v>0</v>
      </c>
      <c r="Y542" s="325">
        <f t="shared" si="243"/>
        <v>0</v>
      </c>
      <c r="Z542" s="325">
        <f t="shared" si="243"/>
        <v>0</v>
      </c>
      <c r="AA542" s="327">
        <f t="shared" si="247"/>
        <v>0</v>
      </c>
      <c r="AB542" s="377">
        <f t="shared" si="248"/>
        <v>0</v>
      </c>
    </row>
    <row r="543" spans="1:28" x14ac:dyDescent="0.2">
      <c r="A543" s="213">
        <f>A$11</f>
        <v>0</v>
      </c>
      <c r="B543" s="325">
        <f t="shared" si="244"/>
        <v>0</v>
      </c>
      <c r="C543" s="325">
        <f t="shared" si="244"/>
        <v>0</v>
      </c>
      <c r="D543" s="325">
        <f t="shared" si="244"/>
        <v>0</v>
      </c>
      <c r="E543" s="325">
        <f t="shared" si="244"/>
        <v>0</v>
      </c>
      <c r="F543" s="325">
        <f t="shared" si="244"/>
        <v>0</v>
      </c>
      <c r="G543" s="325">
        <f t="shared" si="244"/>
        <v>0</v>
      </c>
      <c r="H543" s="325">
        <f t="shared" si="244"/>
        <v>0</v>
      </c>
      <c r="I543" s="325">
        <f t="shared" si="244"/>
        <v>0</v>
      </c>
      <c r="J543" s="325">
        <f t="shared" si="244"/>
        <v>0</v>
      </c>
      <c r="K543" s="325">
        <f t="shared" si="244"/>
        <v>0</v>
      </c>
      <c r="L543" s="325">
        <f t="shared" si="244"/>
        <v>0</v>
      </c>
      <c r="M543" s="325">
        <f t="shared" si="244"/>
        <v>0</v>
      </c>
      <c r="N543" s="325">
        <f t="shared" si="244"/>
        <v>0</v>
      </c>
      <c r="O543" s="325">
        <f t="shared" si="244"/>
        <v>0</v>
      </c>
      <c r="P543" s="325">
        <f t="shared" si="244"/>
        <v>0</v>
      </c>
      <c r="Q543" s="325">
        <f t="shared" si="245"/>
        <v>0</v>
      </c>
      <c r="R543" s="326">
        <f t="shared" si="246"/>
        <v>0</v>
      </c>
      <c r="S543" s="325">
        <f t="shared" si="243"/>
        <v>0</v>
      </c>
      <c r="T543" s="325">
        <f t="shared" si="243"/>
        <v>0</v>
      </c>
      <c r="U543" s="325">
        <f t="shared" si="243"/>
        <v>0</v>
      </c>
      <c r="V543" s="325">
        <f t="shared" si="243"/>
        <v>0</v>
      </c>
      <c r="W543" s="325">
        <f t="shared" si="243"/>
        <v>0</v>
      </c>
      <c r="X543" s="325">
        <f t="shared" si="243"/>
        <v>0</v>
      </c>
      <c r="Y543" s="325">
        <f t="shared" si="243"/>
        <v>0</v>
      </c>
      <c r="Z543" s="325">
        <f t="shared" si="243"/>
        <v>0</v>
      </c>
      <c r="AA543" s="327">
        <f t="shared" si="247"/>
        <v>0</v>
      </c>
      <c r="AB543" s="377">
        <f t="shared" si="248"/>
        <v>0</v>
      </c>
    </row>
    <row r="544" spans="1:28" x14ac:dyDescent="0.2">
      <c r="A544" s="213">
        <f>A$12</f>
        <v>0</v>
      </c>
      <c r="B544" s="325">
        <f t="shared" si="244"/>
        <v>0</v>
      </c>
      <c r="C544" s="325">
        <f t="shared" si="244"/>
        <v>0</v>
      </c>
      <c r="D544" s="325">
        <f t="shared" si="244"/>
        <v>0</v>
      </c>
      <c r="E544" s="325">
        <f t="shared" si="244"/>
        <v>0</v>
      </c>
      <c r="F544" s="325">
        <f t="shared" si="244"/>
        <v>0</v>
      </c>
      <c r="G544" s="325">
        <f t="shared" si="244"/>
        <v>0</v>
      </c>
      <c r="H544" s="325">
        <f t="shared" si="244"/>
        <v>0</v>
      </c>
      <c r="I544" s="325">
        <f t="shared" si="244"/>
        <v>0</v>
      </c>
      <c r="J544" s="325">
        <f t="shared" si="244"/>
        <v>0</v>
      </c>
      <c r="K544" s="325">
        <f t="shared" si="244"/>
        <v>0</v>
      </c>
      <c r="L544" s="325">
        <f t="shared" si="244"/>
        <v>0</v>
      </c>
      <c r="M544" s="325">
        <f t="shared" si="244"/>
        <v>0</v>
      </c>
      <c r="N544" s="325">
        <f t="shared" si="244"/>
        <v>0</v>
      </c>
      <c r="O544" s="325">
        <f t="shared" si="244"/>
        <v>0</v>
      </c>
      <c r="P544" s="325">
        <f t="shared" si="244"/>
        <v>0</v>
      </c>
      <c r="Q544" s="325">
        <f t="shared" si="245"/>
        <v>0</v>
      </c>
      <c r="R544" s="326">
        <f t="shared" si="246"/>
        <v>0</v>
      </c>
      <c r="S544" s="325">
        <f t="shared" si="243"/>
        <v>0</v>
      </c>
      <c r="T544" s="325">
        <f t="shared" si="243"/>
        <v>0</v>
      </c>
      <c r="U544" s="325">
        <f t="shared" si="243"/>
        <v>0</v>
      </c>
      <c r="V544" s="325">
        <f t="shared" si="243"/>
        <v>0</v>
      </c>
      <c r="W544" s="325">
        <f t="shared" si="243"/>
        <v>0</v>
      </c>
      <c r="X544" s="325">
        <f t="shared" si="243"/>
        <v>0</v>
      </c>
      <c r="Y544" s="325">
        <f t="shared" si="243"/>
        <v>0</v>
      </c>
      <c r="Z544" s="325">
        <f t="shared" si="243"/>
        <v>0</v>
      </c>
      <c r="AA544" s="327">
        <f t="shared" si="247"/>
        <v>0</v>
      </c>
      <c r="AB544" s="377">
        <f t="shared" si="248"/>
        <v>0</v>
      </c>
    </row>
    <row r="545" spans="1:28" x14ac:dyDescent="0.2">
      <c r="A545" s="213">
        <f>A$13</f>
        <v>0</v>
      </c>
      <c r="B545" s="325">
        <f t="shared" si="244"/>
        <v>0</v>
      </c>
      <c r="C545" s="325">
        <f t="shared" si="244"/>
        <v>0</v>
      </c>
      <c r="D545" s="325">
        <f t="shared" si="244"/>
        <v>0</v>
      </c>
      <c r="E545" s="325">
        <f t="shared" si="244"/>
        <v>0</v>
      </c>
      <c r="F545" s="325">
        <f t="shared" si="244"/>
        <v>0</v>
      </c>
      <c r="G545" s="325">
        <f t="shared" si="244"/>
        <v>0</v>
      </c>
      <c r="H545" s="325">
        <f t="shared" si="244"/>
        <v>0</v>
      </c>
      <c r="I545" s="325">
        <f t="shared" si="244"/>
        <v>0</v>
      </c>
      <c r="J545" s="325">
        <f t="shared" si="244"/>
        <v>0</v>
      </c>
      <c r="K545" s="325">
        <f t="shared" si="244"/>
        <v>0</v>
      </c>
      <c r="L545" s="325">
        <f t="shared" si="244"/>
        <v>0</v>
      </c>
      <c r="M545" s="325">
        <f t="shared" si="244"/>
        <v>0</v>
      </c>
      <c r="N545" s="325">
        <f t="shared" si="244"/>
        <v>0</v>
      </c>
      <c r="O545" s="325">
        <f t="shared" si="244"/>
        <v>0</v>
      </c>
      <c r="P545" s="325">
        <f t="shared" si="244"/>
        <v>0</v>
      </c>
      <c r="Q545" s="325">
        <f t="shared" si="245"/>
        <v>0</v>
      </c>
      <c r="R545" s="326">
        <f t="shared" si="246"/>
        <v>0</v>
      </c>
      <c r="S545" s="325">
        <f t="shared" si="243"/>
        <v>0</v>
      </c>
      <c r="T545" s="325">
        <f t="shared" si="243"/>
        <v>0</v>
      </c>
      <c r="U545" s="325">
        <f t="shared" si="243"/>
        <v>0</v>
      </c>
      <c r="V545" s="325">
        <f t="shared" si="243"/>
        <v>0</v>
      </c>
      <c r="W545" s="325">
        <f t="shared" si="243"/>
        <v>0</v>
      </c>
      <c r="X545" s="325">
        <f t="shared" si="243"/>
        <v>0</v>
      </c>
      <c r="Y545" s="325">
        <f t="shared" si="243"/>
        <v>0</v>
      </c>
      <c r="Z545" s="325">
        <f t="shared" si="243"/>
        <v>0</v>
      </c>
      <c r="AA545" s="327">
        <f t="shared" si="247"/>
        <v>0</v>
      </c>
      <c r="AB545" s="377">
        <f t="shared" si="248"/>
        <v>0</v>
      </c>
    </row>
    <row r="546" spans="1:28" x14ac:dyDescent="0.2">
      <c r="A546" s="213">
        <f>A$14</f>
        <v>0</v>
      </c>
      <c r="B546" s="325">
        <f t="shared" si="244"/>
        <v>0</v>
      </c>
      <c r="C546" s="325">
        <f t="shared" si="244"/>
        <v>0</v>
      </c>
      <c r="D546" s="325">
        <f t="shared" si="244"/>
        <v>0</v>
      </c>
      <c r="E546" s="325">
        <f t="shared" si="244"/>
        <v>0</v>
      </c>
      <c r="F546" s="325">
        <f t="shared" si="244"/>
        <v>0</v>
      </c>
      <c r="G546" s="325">
        <f t="shared" si="244"/>
        <v>0</v>
      </c>
      <c r="H546" s="325">
        <f t="shared" si="244"/>
        <v>0</v>
      </c>
      <c r="I546" s="325">
        <f t="shared" si="244"/>
        <v>0</v>
      </c>
      <c r="J546" s="325">
        <f t="shared" si="244"/>
        <v>0</v>
      </c>
      <c r="K546" s="325">
        <f t="shared" si="244"/>
        <v>0</v>
      </c>
      <c r="L546" s="325">
        <f t="shared" si="244"/>
        <v>0</v>
      </c>
      <c r="M546" s="325">
        <f t="shared" si="244"/>
        <v>0</v>
      </c>
      <c r="N546" s="325">
        <f t="shared" si="244"/>
        <v>0</v>
      </c>
      <c r="O546" s="325">
        <f t="shared" si="244"/>
        <v>0</v>
      </c>
      <c r="P546" s="325">
        <f t="shared" si="244"/>
        <v>0</v>
      </c>
      <c r="Q546" s="325">
        <f t="shared" si="245"/>
        <v>0</v>
      </c>
      <c r="R546" s="326">
        <f t="shared" si="246"/>
        <v>0</v>
      </c>
      <c r="S546" s="325">
        <f t="shared" si="243"/>
        <v>0</v>
      </c>
      <c r="T546" s="325">
        <f t="shared" si="243"/>
        <v>0</v>
      </c>
      <c r="U546" s="325">
        <f t="shared" si="243"/>
        <v>0</v>
      </c>
      <c r="V546" s="325">
        <f t="shared" si="243"/>
        <v>0</v>
      </c>
      <c r="W546" s="325">
        <f t="shared" si="243"/>
        <v>0</v>
      </c>
      <c r="X546" s="325">
        <f t="shared" si="243"/>
        <v>0</v>
      </c>
      <c r="Y546" s="325">
        <f t="shared" si="243"/>
        <v>0</v>
      </c>
      <c r="Z546" s="325">
        <f t="shared" si="243"/>
        <v>0</v>
      </c>
      <c r="AA546" s="327">
        <f t="shared" si="247"/>
        <v>0</v>
      </c>
      <c r="AB546" s="377">
        <f t="shared" si="248"/>
        <v>0</v>
      </c>
    </row>
    <row r="547" spans="1:28" x14ac:dyDescent="0.2">
      <c r="A547" s="213">
        <f>A$15</f>
        <v>0</v>
      </c>
      <c r="B547" s="325">
        <f t="shared" si="244"/>
        <v>0</v>
      </c>
      <c r="C547" s="325">
        <f t="shared" si="244"/>
        <v>0</v>
      </c>
      <c r="D547" s="325">
        <f t="shared" si="244"/>
        <v>0</v>
      </c>
      <c r="E547" s="325">
        <f t="shared" si="244"/>
        <v>0</v>
      </c>
      <c r="F547" s="325">
        <f t="shared" si="244"/>
        <v>0</v>
      </c>
      <c r="G547" s="325">
        <f t="shared" si="244"/>
        <v>0</v>
      </c>
      <c r="H547" s="325">
        <f t="shared" si="244"/>
        <v>0</v>
      </c>
      <c r="I547" s="325">
        <f t="shared" si="244"/>
        <v>0</v>
      </c>
      <c r="J547" s="325">
        <f t="shared" si="244"/>
        <v>0</v>
      </c>
      <c r="K547" s="325">
        <f t="shared" si="244"/>
        <v>0</v>
      </c>
      <c r="L547" s="325">
        <f t="shared" si="244"/>
        <v>0</v>
      </c>
      <c r="M547" s="325">
        <f t="shared" si="244"/>
        <v>0</v>
      </c>
      <c r="N547" s="325">
        <f t="shared" si="244"/>
        <v>0</v>
      </c>
      <c r="O547" s="325">
        <f t="shared" si="244"/>
        <v>0</v>
      </c>
      <c r="P547" s="325">
        <f t="shared" si="244"/>
        <v>0</v>
      </c>
      <c r="Q547" s="325">
        <f t="shared" si="245"/>
        <v>0</v>
      </c>
      <c r="R547" s="326">
        <f t="shared" si="246"/>
        <v>0</v>
      </c>
      <c r="S547" s="325">
        <f t="shared" si="243"/>
        <v>0</v>
      </c>
      <c r="T547" s="325">
        <f t="shared" si="243"/>
        <v>0</v>
      </c>
      <c r="U547" s="325">
        <f t="shared" si="243"/>
        <v>0</v>
      </c>
      <c r="V547" s="325">
        <f t="shared" si="243"/>
        <v>0</v>
      </c>
      <c r="W547" s="325">
        <f t="shared" si="243"/>
        <v>0</v>
      </c>
      <c r="X547" s="325">
        <f t="shared" si="243"/>
        <v>0</v>
      </c>
      <c r="Y547" s="325">
        <f t="shared" si="243"/>
        <v>0</v>
      </c>
      <c r="Z547" s="325">
        <f t="shared" si="243"/>
        <v>0</v>
      </c>
      <c r="AA547" s="327">
        <f t="shared" si="247"/>
        <v>0</v>
      </c>
      <c r="AB547" s="377">
        <f t="shared" si="248"/>
        <v>0</v>
      </c>
    </row>
    <row r="548" spans="1:28" x14ac:dyDescent="0.2">
      <c r="A548" s="213">
        <f>A$16</f>
        <v>0</v>
      </c>
      <c r="B548" s="325">
        <f t="shared" si="244"/>
        <v>0</v>
      </c>
      <c r="C548" s="325">
        <f t="shared" si="244"/>
        <v>0</v>
      </c>
      <c r="D548" s="325">
        <f t="shared" si="244"/>
        <v>0</v>
      </c>
      <c r="E548" s="325">
        <f t="shared" si="244"/>
        <v>0</v>
      </c>
      <c r="F548" s="325">
        <f t="shared" si="244"/>
        <v>0</v>
      </c>
      <c r="G548" s="325">
        <f t="shared" si="244"/>
        <v>0</v>
      </c>
      <c r="H548" s="325">
        <f t="shared" si="244"/>
        <v>0</v>
      </c>
      <c r="I548" s="325">
        <f t="shared" si="244"/>
        <v>0</v>
      </c>
      <c r="J548" s="325">
        <f t="shared" si="244"/>
        <v>0</v>
      </c>
      <c r="K548" s="325">
        <f t="shared" si="244"/>
        <v>0</v>
      </c>
      <c r="L548" s="325">
        <f t="shared" si="244"/>
        <v>0</v>
      </c>
      <c r="M548" s="325">
        <f t="shared" si="244"/>
        <v>0</v>
      </c>
      <c r="N548" s="325">
        <f t="shared" si="244"/>
        <v>0</v>
      </c>
      <c r="O548" s="325">
        <f t="shared" si="244"/>
        <v>0</v>
      </c>
      <c r="P548" s="325">
        <f t="shared" si="244"/>
        <v>0</v>
      </c>
      <c r="Q548" s="325">
        <f t="shared" si="245"/>
        <v>0</v>
      </c>
      <c r="R548" s="326">
        <f t="shared" si="246"/>
        <v>0</v>
      </c>
      <c r="S548" s="325">
        <f t="shared" si="243"/>
        <v>0</v>
      </c>
      <c r="T548" s="325">
        <f t="shared" si="243"/>
        <v>0</v>
      </c>
      <c r="U548" s="325">
        <f t="shared" si="243"/>
        <v>0</v>
      </c>
      <c r="V548" s="325">
        <f t="shared" si="243"/>
        <v>0</v>
      </c>
      <c r="W548" s="325">
        <f t="shared" si="243"/>
        <v>0</v>
      </c>
      <c r="X548" s="325">
        <f t="shared" si="243"/>
        <v>0</v>
      </c>
      <c r="Y548" s="325">
        <f t="shared" si="243"/>
        <v>0</v>
      </c>
      <c r="Z548" s="325">
        <f t="shared" si="243"/>
        <v>0</v>
      </c>
      <c r="AA548" s="327">
        <f t="shared" si="247"/>
        <v>0</v>
      </c>
      <c r="AB548" s="377">
        <f t="shared" si="248"/>
        <v>0</v>
      </c>
    </row>
    <row r="549" spans="1:28" ht="13.5" thickBot="1" x14ac:dyDescent="0.25">
      <c r="A549" s="213">
        <f>A$17</f>
        <v>0</v>
      </c>
      <c r="B549" s="325">
        <f t="shared" si="244"/>
        <v>0</v>
      </c>
      <c r="C549" s="325">
        <f t="shared" si="244"/>
        <v>0</v>
      </c>
      <c r="D549" s="325">
        <f t="shared" si="244"/>
        <v>0</v>
      </c>
      <c r="E549" s="325">
        <f t="shared" si="244"/>
        <v>0</v>
      </c>
      <c r="F549" s="325">
        <f t="shared" si="244"/>
        <v>0</v>
      </c>
      <c r="G549" s="325">
        <f t="shared" si="244"/>
        <v>0</v>
      </c>
      <c r="H549" s="325">
        <f t="shared" si="244"/>
        <v>0</v>
      </c>
      <c r="I549" s="325">
        <f t="shared" si="244"/>
        <v>0</v>
      </c>
      <c r="J549" s="325">
        <f t="shared" si="244"/>
        <v>0</v>
      </c>
      <c r="K549" s="325">
        <f t="shared" si="244"/>
        <v>0</v>
      </c>
      <c r="L549" s="325">
        <f t="shared" si="244"/>
        <v>0</v>
      </c>
      <c r="M549" s="325">
        <f t="shared" si="244"/>
        <v>0</v>
      </c>
      <c r="N549" s="325">
        <f t="shared" si="244"/>
        <v>0</v>
      </c>
      <c r="O549" s="325">
        <f t="shared" si="244"/>
        <v>0</v>
      </c>
      <c r="P549" s="325">
        <f t="shared" si="244"/>
        <v>0</v>
      </c>
      <c r="Q549" s="328">
        <f t="shared" si="245"/>
        <v>0</v>
      </c>
      <c r="R549" s="329">
        <f t="shared" si="246"/>
        <v>0</v>
      </c>
      <c r="S549" s="325">
        <f t="shared" si="243"/>
        <v>0</v>
      </c>
      <c r="T549" s="325">
        <f t="shared" si="243"/>
        <v>0</v>
      </c>
      <c r="U549" s="325">
        <f t="shared" si="243"/>
        <v>0</v>
      </c>
      <c r="V549" s="325">
        <f t="shared" si="243"/>
        <v>0</v>
      </c>
      <c r="W549" s="325">
        <f t="shared" si="243"/>
        <v>0</v>
      </c>
      <c r="X549" s="325">
        <f t="shared" si="243"/>
        <v>0</v>
      </c>
      <c r="Y549" s="325">
        <f t="shared" si="243"/>
        <v>0</v>
      </c>
      <c r="Z549" s="325">
        <f t="shared" si="243"/>
        <v>0</v>
      </c>
      <c r="AA549" s="330">
        <f t="shared" si="247"/>
        <v>0</v>
      </c>
      <c r="AB549" s="377">
        <f t="shared" si="248"/>
        <v>0</v>
      </c>
    </row>
    <row r="550" spans="1:28" s="252" customFormat="1" ht="16.5" thickBot="1" x14ac:dyDescent="0.3">
      <c r="A550" s="248" t="s">
        <v>164</v>
      </c>
      <c r="B550" s="331">
        <f t="shared" ref="B550:Q550" si="249">SUM(B540:B549)</f>
        <v>0</v>
      </c>
      <c r="C550" s="249">
        <f t="shared" si="249"/>
        <v>0</v>
      </c>
      <c r="D550" s="249">
        <f t="shared" si="249"/>
        <v>0</v>
      </c>
      <c r="E550" s="249">
        <f t="shared" si="249"/>
        <v>0</v>
      </c>
      <c r="F550" s="249">
        <f t="shared" si="249"/>
        <v>0</v>
      </c>
      <c r="G550" s="249">
        <f t="shared" si="249"/>
        <v>0</v>
      </c>
      <c r="H550" s="249">
        <f t="shared" si="249"/>
        <v>0</v>
      </c>
      <c r="I550" s="249">
        <f t="shared" si="249"/>
        <v>0</v>
      </c>
      <c r="J550" s="249">
        <f t="shared" si="249"/>
        <v>0</v>
      </c>
      <c r="K550" s="249">
        <f t="shared" si="249"/>
        <v>0</v>
      </c>
      <c r="L550" s="249">
        <f t="shared" si="249"/>
        <v>0</v>
      </c>
      <c r="M550" s="249">
        <f t="shared" si="249"/>
        <v>0</v>
      </c>
      <c r="N550" s="249">
        <f t="shared" si="249"/>
        <v>0</v>
      </c>
      <c r="O550" s="249">
        <f t="shared" si="249"/>
        <v>0</v>
      </c>
      <c r="P550" s="250">
        <f t="shared" si="249"/>
        <v>0</v>
      </c>
      <c r="Q550" s="331">
        <f t="shared" si="249"/>
        <v>0</v>
      </c>
      <c r="R550" s="332">
        <f t="shared" si="246"/>
        <v>0</v>
      </c>
      <c r="S550" s="333">
        <f t="shared" ref="S550:AA550" si="250">SUM(S540:S549)</f>
        <v>0</v>
      </c>
      <c r="T550" s="249">
        <f t="shared" si="250"/>
        <v>0</v>
      </c>
      <c r="U550" s="249">
        <f t="shared" si="250"/>
        <v>0</v>
      </c>
      <c r="V550" s="249">
        <f t="shared" si="250"/>
        <v>0</v>
      </c>
      <c r="W550" s="249">
        <f t="shared" si="250"/>
        <v>0</v>
      </c>
      <c r="X550" s="249">
        <f t="shared" si="250"/>
        <v>0</v>
      </c>
      <c r="Y550" s="249">
        <f>SUM(Y540:Y549)</f>
        <v>0</v>
      </c>
      <c r="Z550" s="250">
        <f t="shared" si="250"/>
        <v>0</v>
      </c>
      <c r="AA550" s="251">
        <f t="shared" si="250"/>
        <v>0</v>
      </c>
      <c r="AB550" s="378">
        <f>AA550/80</f>
        <v>0</v>
      </c>
    </row>
    <row r="551" spans="1:28" s="252" customFormat="1" ht="16.5" thickBot="1" x14ac:dyDescent="0.3">
      <c r="A551" s="248" t="s">
        <v>165</v>
      </c>
      <c r="B551" s="331">
        <f>B550</f>
        <v>0</v>
      </c>
      <c r="C551" s="249">
        <f>C550/(1+'Economic values'!$C$15)^1</f>
        <v>0</v>
      </c>
      <c r="D551" s="249">
        <f>D550/(1+'Economic values'!$C$15)^2</f>
        <v>0</v>
      </c>
      <c r="E551" s="249">
        <f>E550/(1+'Economic values'!$C$15)^3</f>
        <v>0</v>
      </c>
      <c r="F551" s="249">
        <f>F550/(1+'Economic values'!$C$15)^4</f>
        <v>0</v>
      </c>
      <c r="G551" s="249">
        <f>G550/(1+'Economic values'!$C$15)^5</f>
        <v>0</v>
      </c>
      <c r="H551" s="249">
        <f>H550/(1+'Economic values'!$C$15)^6</f>
        <v>0</v>
      </c>
      <c r="I551" s="249">
        <f>I550/(1+'Economic values'!$C$15)^7</f>
        <v>0</v>
      </c>
      <c r="J551" s="249">
        <f>J550/(1+'Economic values'!$C$15)^8</f>
        <v>0</v>
      </c>
      <c r="K551" s="249">
        <f>K550/(1+'Economic values'!$C$15)^9</f>
        <v>0</v>
      </c>
      <c r="L551" s="249">
        <f>L550/(1+'Economic values'!$C$15)^10</f>
        <v>0</v>
      </c>
      <c r="M551" s="249">
        <f>M550/(1+'Economic values'!$C$15)^11</f>
        <v>0</v>
      </c>
      <c r="N551" s="249">
        <f>N550/(1+'Economic values'!$C$15)^12</f>
        <v>0</v>
      </c>
      <c r="O551" s="249">
        <f>O550/(1+'Economic values'!$C$15)^13</f>
        <v>0</v>
      </c>
      <c r="P551" s="250">
        <f>P550/(1+'Economic values'!$C$15)^14</f>
        <v>0</v>
      </c>
      <c r="Q551" s="331">
        <f>SUM(Q541:Q550)</f>
        <v>0</v>
      </c>
      <c r="R551" s="332">
        <f t="shared" si="246"/>
        <v>0</v>
      </c>
      <c r="S551" s="333">
        <f>S550/(1+'Economic values'!$C$15)^14</f>
        <v>0</v>
      </c>
      <c r="T551" s="249">
        <f>T550/(1+'Economic values'!$C$15)^14</f>
        <v>0</v>
      </c>
      <c r="U551" s="249">
        <f>U550/(1+'Economic values'!$C$15)^14</f>
        <v>0</v>
      </c>
      <c r="V551" s="249">
        <f>V550/(1+'Economic values'!$C$15)^14</f>
        <v>0</v>
      </c>
      <c r="W551" s="249">
        <f>W550/(1+'Economic values'!$C$15)^14</f>
        <v>0</v>
      </c>
      <c r="X551" s="249">
        <f>X550/(1+'Economic values'!$C$15)^14</f>
        <v>0</v>
      </c>
      <c r="Y551" s="249">
        <f>Y550/(1+'Economic values'!$C$15)^14</f>
        <v>0</v>
      </c>
      <c r="Z551" s="250">
        <f>Z550/(1+'Economic values'!$C$15)^14</f>
        <v>0</v>
      </c>
      <c r="AA551" s="251">
        <f>AA550/(1+'Economic values'!$C$15)^14</f>
        <v>0</v>
      </c>
      <c r="AB551" s="378">
        <f>AA551/80</f>
        <v>0</v>
      </c>
    </row>
    <row r="552" spans="1:28" x14ac:dyDescent="0.2">
      <c r="A552" s="257"/>
      <c r="B552" s="254"/>
      <c r="C552" s="235"/>
      <c r="D552" s="235"/>
      <c r="E552" s="235"/>
      <c r="F552" s="235"/>
      <c r="G552" s="235"/>
      <c r="H552" s="235"/>
      <c r="I552" s="235"/>
      <c r="J552" s="235"/>
      <c r="K552" s="235"/>
      <c r="L552" s="235"/>
      <c r="M552" s="235"/>
      <c r="N552" s="235"/>
      <c r="O552" s="235"/>
      <c r="P552" s="236"/>
      <c r="Q552" s="254"/>
      <c r="R552" s="238"/>
      <c r="S552" s="234"/>
      <c r="T552" s="235"/>
      <c r="U552" s="235"/>
      <c r="V552" s="235"/>
      <c r="W552" s="235"/>
      <c r="X552" s="235"/>
      <c r="Y552" s="235"/>
      <c r="Z552" s="236"/>
      <c r="AA552" s="241"/>
      <c r="AB552" s="379"/>
    </row>
    <row r="553" spans="1:28" s="286" customFormat="1" ht="18" x14ac:dyDescent="0.25">
      <c r="A553" s="321" t="s">
        <v>11</v>
      </c>
      <c r="B553" s="281"/>
      <c r="C553" s="282"/>
      <c r="D553" s="282"/>
      <c r="E553" s="282"/>
      <c r="F553" s="282"/>
      <c r="G553" s="282"/>
      <c r="H553" s="282"/>
      <c r="I553" s="282"/>
      <c r="J553" s="282"/>
      <c r="K553" s="282"/>
      <c r="L553" s="282"/>
      <c r="M553" s="282"/>
      <c r="N553" s="282"/>
      <c r="O553" s="282"/>
      <c r="P553" s="283"/>
      <c r="Q553" s="281"/>
      <c r="R553" s="322"/>
      <c r="S553" s="323"/>
      <c r="T553" s="282"/>
      <c r="U553" s="282"/>
      <c r="V553" s="282"/>
      <c r="W553" s="282"/>
      <c r="X553" s="282"/>
      <c r="Y553" s="282"/>
      <c r="Z553" s="283"/>
      <c r="AA553" s="324"/>
      <c r="AB553" s="380"/>
    </row>
    <row r="554" spans="1:28" x14ac:dyDescent="0.2">
      <c r="A554" s="213">
        <f>A$8</f>
        <v>0</v>
      </c>
      <c r="B554" s="325" t="e">
        <f t="shared" ref="B554:P554" si="251">B51*B202*B$343</f>
        <v>#DIV/0!</v>
      </c>
      <c r="C554" s="337" t="e">
        <f t="shared" si="251"/>
        <v>#DIV/0!</v>
      </c>
      <c r="D554" s="337" t="e">
        <f t="shared" si="251"/>
        <v>#DIV/0!</v>
      </c>
      <c r="E554" s="337" t="e">
        <f t="shared" si="251"/>
        <v>#DIV/0!</v>
      </c>
      <c r="F554" s="337" t="e">
        <f t="shared" si="251"/>
        <v>#DIV/0!</v>
      </c>
      <c r="G554" s="337" t="e">
        <f t="shared" si="251"/>
        <v>#DIV/0!</v>
      </c>
      <c r="H554" s="337" t="e">
        <f t="shared" si="251"/>
        <v>#DIV/0!</v>
      </c>
      <c r="I554" s="337" t="e">
        <f t="shared" si="251"/>
        <v>#DIV/0!</v>
      </c>
      <c r="J554" s="337" t="e">
        <f t="shared" si="251"/>
        <v>#DIV/0!</v>
      </c>
      <c r="K554" s="337" t="e">
        <f t="shared" si="251"/>
        <v>#DIV/0!</v>
      </c>
      <c r="L554" s="337" t="e">
        <f t="shared" si="251"/>
        <v>#DIV/0!</v>
      </c>
      <c r="M554" s="337" t="e">
        <f t="shared" si="251"/>
        <v>#DIV/0!</v>
      </c>
      <c r="N554" s="337" t="e">
        <f t="shared" si="251"/>
        <v>#DIV/0!</v>
      </c>
      <c r="O554" s="337" t="e">
        <f t="shared" si="251"/>
        <v>#DIV/0!</v>
      </c>
      <c r="P554" s="338" t="e">
        <f t="shared" si="251"/>
        <v>#DIV/0!</v>
      </c>
      <c r="Q554" s="325" t="e">
        <f>SUM(B554:P554)</f>
        <v>#DIV/0!</v>
      </c>
      <c r="R554" s="326" t="e">
        <f>Q554/15</f>
        <v>#DIV/0!</v>
      </c>
      <c r="S554" s="337" t="e">
        <f t="shared" ref="S554:Z563" si="252">S51*S202*S$343</f>
        <v>#DIV/0!</v>
      </c>
      <c r="T554" s="337" t="e">
        <f t="shared" si="252"/>
        <v>#DIV/0!</v>
      </c>
      <c r="U554" s="337" t="e">
        <f t="shared" si="252"/>
        <v>#DIV/0!</v>
      </c>
      <c r="V554" s="337" t="e">
        <f t="shared" si="252"/>
        <v>#DIV/0!</v>
      </c>
      <c r="W554" s="337" t="e">
        <f t="shared" si="252"/>
        <v>#DIV/0!</v>
      </c>
      <c r="X554" s="337" t="e">
        <f t="shared" si="252"/>
        <v>#DIV/0!</v>
      </c>
      <c r="Y554" s="337" t="e">
        <f t="shared" si="252"/>
        <v>#DIV/0!</v>
      </c>
      <c r="Z554" s="338" t="e">
        <f t="shared" si="252"/>
        <v>#DIV/0!</v>
      </c>
      <c r="AA554" s="327" t="e">
        <f>SUM(S554:Z554)</f>
        <v>#DIV/0!</v>
      </c>
      <c r="AB554" s="377" t="e">
        <f>AA554/80</f>
        <v>#DIV/0!</v>
      </c>
    </row>
    <row r="555" spans="1:28" x14ac:dyDescent="0.2">
      <c r="A555" s="213">
        <f>A$9</f>
        <v>0</v>
      </c>
      <c r="B555" s="325" t="e">
        <f t="shared" ref="B555:P555" si="253">B52*B203*B$343</f>
        <v>#DIV/0!</v>
      </c>
      <c r="C555" s="337" t="e">
        <f t="shared" si="253"/>
        <v>#DIV/0!</v>
      </c>
      <c r="D555" s="337" t="e">
        <f t="shared" si="253"/>
        <v>#DIV/0!</v>
      </c>
      <c r="E555" s="337" t="e">
        <f t="shared" si="253"/>
        <v>#DIV/0!</v>
      </c>
      <c r="F555" s="337" t="e">
        <f t="shared" si="253"/>
        <v>#DIV/0!</v>
      </c>
      <c r="G555" s="337" t="e">
        <f t="shared" si="253"/>
        <v>#DIV/0!</v>
      </c>
      <c r="H555" s="337" t="e">
        <f t="shared" si="253"/>
        <v>#DIV/0!</v>
      </c>
      <c r="I555" s="337" t="e">
        <f t="shared" si="253"/>
        <v>#DIV/0!</v>
      </c>
      <c r="J555" s="337" t="e">
        <f t="shared" si="253"/>
        <v>#DIV/0!</v>
      </c>
      <c r="K555" s="337" t="e">
        <f t="shared" si="253"/>
        <v>#DIV/0!</v>
      </c>
      <c r="L555" s="337" t="e">
        <f t="shared" si="253"/>
        <v>#DIV/0!</v>
      </c>
      <c r="M555" s="337" t="e">
        <f t="shared" si="253"/>
        <v>#DIV/0!</v>
      </c>
      <c r="N555" s="337" t="e">
        <f t="shared" si="253"/>
        <v>#DIV/0!</v>
      </c>
      <c r="O555" s="337" t="e">
        <f t="shared" si="253"/>
        <v>#DIV/0!</v>
      </c>
      <c r="P555" s="338" t="e">
        <f t="shared" si="253"/>
        <v>#DIV/0!</v>
      </c>
      <c r="Q555" s="325" t="e">
        <f t="shared" ref="Q555:Q563" si="254">SUM(B555:P555)</f>
        <v>#DIV/0!</v>
      </c>
      <c r="R555" s="326" t="e">
        <f t="shared" ref="R555:R565" si="255">Q555/15</f>
        <v>#DIV/0!</v>
      </c>
      <c r="S555" s="337" t="e">
        <f t="shared" si="252"/>
        <v>#DIV/0!</v>
      </c>
      <c r="T555" s="337" t="e">
        <f t="shared" si="252"/>
        <v>#DIV/0!</v>
      </c>
      <c r="U555" s="337" t="e">
        <f t="shared" si="252"/>
        <v>#DIV/0!</v>
      </c>
      <c r="V555" s="337" t="e">
        <f t="shared" si="252"/>
        <v>#DIV/0!</v>
      </c>
      <c r="W555" s="337" t="e">
        <f t="shared" si="252"/>
        <v>#DIV/0!</v>
      </c>
      <c r="X555" s="337" t="e">
        <f t="shared" si="252"/>
        <v>#DIV/0!</v>
      </c>
      <c r="Y555" s="337" t="e">
        <f t="shared" si="252"/>
        <v>#DIV/0!</v>
      </c>
      <c r="Z555" s="338" t="e">
        <f t="shared" si="252"/>
        <v>#DIV/0!</v>
      </c>
      <c r="AA555" s="327" t="e">
        <f t="shared" ref="AA555:AA563" si="256">SUM(S555:Z555)</f>
        <v>#DIV/0!</v>
      </c>
      <c r="AB555" s="377" t="e">
        <f t="shared" ref="AB555:AB563" si="257">AA555/80</f>
        <v>#DIV/0!</v>
      </c>
    </row>
    <row r="556" spans="1:28" x14ac:dyDescent="0.2">
      <c r="A556" s="213">
        <f>A$10</f>
        <v>0</v>
      </c>
      <c r="B556" s="325" t="e">
        <f t="shared" ref="B556:P556" si="258">B53*B204*B$343</f>
        <v>#DIV/0!</v>
      </c>
      <c r="C556" s="337" t="e">
        <f t="shared" si="258"/>
        <v>#DIV/0!</v>
      </c>
      <c r="D556" s="337" t="e">
        <f t="shared" si="258"/>
        <v>#DIV/0!</v>
      </c>
      <c r="E556" s="337" t="e">
        <f t="shared" si="258"/>
        <v>#DIV/0!</v>
      </c>
      <c r="F556" s="337" t="e">
        <f t="shared" si="258"/>
        <v>#DIV/0!</v>
      </c>
      <c r="G556" s="337" t="e">
        <f t="shared" si="258"/>
        <v>#DIV/0!</v>
      </c>
      <c r="H556" s="337" t="e">
        <f t="shared" si="258"/>
        <v>#DIV/0!</v>
      </c>
      <c r="I556" s="337" t="e">
        <f t="shared" si="258"/>
        <v>#DIV/0!</v>
      </c>
      <c r="J556" s="337" t="e">
        <f t="shared" si="258"/>
        <v>#DIV/0!</v>
      </c>
      <c r="K556" s="337" t="e">
        <f t="shared" si="258"/>
        <v>#DIV/0!</v>
      </c>
      <c r="L556" s="337" t="e">
        <f t="shared" si="258"/>
        <v>#DIV/0!</v>
      </c>
      <c r="M556" s="337" t="e">
        <f t="shared" si="258"/>
        <v>#DIV/0!</v>
      </c>
      <c r="N556" s="337" t="e">
        <f t="shared" si="258"/>
        <v>#DIV/0!</v>
      </c>
      <c r="O556" s="337" t="e">
        <f t="shared" si="258"/>
        <v>#DIV/0!</v>
      </c>
      <c r="P556" s="338" t="e">
        <f t="shared" si="258"/>
        <v>#DIV/0!</v>
      </c>
      <c r="Q556" s="325" t="e">
        <f t="shared" si="254"/>
        <v>#DIV/0!</v>
      </c>
      <c r="R556" s="326" t="e">
        <f t="shared" si="255"/>
        <v>#DIV/0!</v>
      </c>
      <c r="S556" s="337" t="e">
        <f t="shared" si="252"/>
        <v>#DIV/0!</v>
      </c>
      <c r="T556" s="337" t="e">
        <f t="shared" si="252"/>
        <v>#DIV/0!</v>
      </c>
      <c r="U556" s="337" t="e">
        <f t="shared" si="252"/>
        <v>#DIV/0!</v>
      </c>
      <c r="V556" s="337" t="e">
        <f t="shared" si="252"/>
        <v>#DIV/0!</v>
      </c>
      <c r="W556" s="337" t="e">
        <f t="shared" si="252"/>
        <v>#DIV/0!</v>
      </c>
      <c r="X556" s="337" t="e">
        <f t="shared" si="252"/>
        <v>#DIV/0!</v>
      </c>
      <c r="Y556" s="337" t="e">
        <f t="shared" si="252"/>
        <v>#DIV/0!</v>
      </c>
      <c r="Z556" s="338" t="e">
        <f t="shared" si="252"/>
        <v>#DIV/0!</v>
      </c>
      <c r="AA556" s="327" t="e">
        <f t="shared" si="256"/>
        <v>#DIV/0!</v>
      </c>
      <c r="AB556" s="377" t="e">
        <f t="shared" si="257"/>
        <v>#DIV/0!</v>
      </c>
    </row>
    <row r="557" spans="1:28" x14ac:dyDescent="0.2">
      <c r="A557" s="213">
        <f>A$11</f>
        <v>0</v>
      </c>
      <c r="B557" s="325" t="e">
        <f t="shared" ref="B557:P557" si="259">B54*B205*B$343</f>
        <v>#DIV/0!</v>
      </c>
      <c r="C557" s="337" t="e">
        <f t="shared" si="259"/>
        <v>#DIV/0!</v>
      </c>
      <c r="D557" s="337" t="e">
        <f t="shared" si="259"/>
        <v>#DIV/0!</v>
      </c>
      <c r="E557" s="337" t="e">
        <f t="shared" si="259"/>
        <v>#DIV/0!</v>
      </c>
      <c r="F557" s="337" t="e">
        <f t="shared" si="259"/>
        <v>#DIV/0!</v>
      </c>
      <c r="G557" s="337" t="e">
        <f t="shared" si="259"/>
        <v>#DIV/0!</v>
      </c>
      <c r="H557" s="337" t="e">
        <f t="shared" si="259"/>
        <v>#DIV/0!</v>
      </c>
      <c r="I557" s="337" t="e">
        <f t="shared" si="259"/>
        <v>#DIV/0!</v>
      </c>
      <c r="J557" s="337" t="e">
        <f t="shared" si="259"/>
        <v>#DIV/0!</v>
      </c>
      <c r="K557" s="337" t="e">
        <f t="shared" si="259"/>
        <v>#DIV/0!</v>
      </c>
      <c r="L557" s="337" t="e">
        <f t="shared" si="259"/>
        <v>#DIV/0!</v>
      </c>
      <c r="M557" s="337" t="e">
        <f t="shared" si="259"/>
        <v>#DIV/0!</v>
      </c>
      <c r="N557" s="337" t="e">
        <f t="shared" si="259"/>
        <v>#DIV/0!</v>
      </c>
      <c r="O557" s="337" t="e">
        <f t="shared" si="259"/>
        <v>#DIV/0!</v>
      </c>
      <c r="P557" s="338" t="e">
        <f t="shared" si="259"/>
        <v>#DIV/0!</v>
      </c>
      <c r="Q557" s="325" t="e">
        <f t="shared" si="254"/>
        <v>#DIV/0!</v>
      </c>
      <c r="R557" s="326" t="e">
        <f t="shared" si="255"/>
        <v>#DIV/0!</v>
      </c>
      <c r="S557" s="337" t="e">
        <f t="shared" si="252"/>
        <v>#DIV/0!</v>
      </c>
      <c r="T557" s="337" t="e">
        <f t="shared" si="252"/>
        <v>#DIV/0!</v>
      </c>
      <c r="U557" s="337" t="e">
        <f t="shared" si="252"/>
        <v>#DIV/0!</v>
      </c>
      <c r="V557" s="337" t="e">
        <f t="shared" si="252"/>
        <v>#DIV/0!</v>
      </c>
      <c r="W557" s="337" t="e">
        <f t="shared" si="252"/>
        <v>#DIV/0!</v>
      </c>
      <c r="X557" s="337" t="e">
        <f t="shared" si="252"/>
        <v>#DIV/0!</v>
      </c>
      <c r="Y557" s="337" t="e">
        <f t="shared" si="252"/>
        <v>#DIV/0!</v>
      </c>
      <c r="Z557" s="338" t="e">
        <f t="shared" si="252"/>
        <v>#DIV/0!</v>
      </c>
      <c r="AA557" s="327" t="e">
        <f t="shared" si="256"/>
        <v>#DIV/0!</v>
      </c>
      <c r="AB557" s="377" t="e">
        <f t="shared" si="257"/>
        <v>#DIV/0!</v>
      </c>
    </row>
    <row r="558" spans="1:28" x14ac:dyDescent="0.2">
      <c r="A558" s="213">
        <f>A$12</f>
        <v>0</v>
      </c>
      <c r="B558" s="325" t="e">
        <f t="shared" ref="B558:P558" si="260">B55*B206*B$343</f>
        <v>#DIV/0!</v>
      </c>
      <c r="C558" s="337" t="e">
        <f t="shared" si="260"/>
        <v>#DIV/0!</v>
      </c>
      <c r="D558" s="337" t="e">
        <f t="shared" si="260"/>
        <v>#DIV/0!</v>
      </c>
      <c r="E558" s="337" t="e">
        <f t="shared" si="260"/>
        <v>#DIV/0!</v>
      </c>
      <c r="F558" s="337" t="e">
        <f t="shared" si="260"/>
        <v>#DIV/0!</v>
      </c>
      <c r="G558" s="337" t="e">
        <f t="shared" si="260"/>
        <v>#DIV/0!</v>
      </c>
      <c r="H558" s="337" t="e">
        <f t="shared" si="260"/>
        <v>#DIV/0!</v>
      </c>
      <c r="I558" s="337" t="e">
        <f t="shared" si="260"/>
        <v>#DIV/0!</v>
      </c>
      <c r="J558" s="337" t="e">
        <f t="shared" si="260"/>
        <v>#DIV/0!</v>
      </c>
      <c r="K558" s="337" t="e">
        <f t="shared" si="260"/>
        <v>#DIV/0!</v>
      </c>
      <c r="L558" s="337" t="e">
        <f t="shared" si="260"/>
        <v>#DIV/0!</v>
      </c>
      <c r="M558" s="337" t="e">
        <f t="shared" si="260"/>
        <v>#DIV/0!</v>
      </c>
      <c r="N558" s="337" t="e">
        <f t="shared" si="260"/>
        <v>#DIV/0!</v>
      </c>
      <c r="O558" s="337" t="e">
        <f t="shared" si="260"/>
        <v>#DIV/0!</v>
      </c>
      <c r="P558" s="338" t="e">
        <f t="shared" si="260"/>
        <v>#DIV/0!</v>
      </c>
      <c r="Q558" s="325" t="e">
        <f t="shared" si="254"/>
        <v>#DIV/0!</v>
      </c>
      <c r="R558" s="326" t="e">
        <f t="shared" si="255"/>
        <v>#DIV/0!</v>
      </c>
      <c r="S558" s="337" t="e">
        <f t="shared" si="252"/>
        <v>#DIV/0!</v>
      </c>
      <c r="T558" s="337" t="e">
        <f t="shared" si="252"/>
        <v>#DIV/0!</v>
      </c>
      <c r="U558" s="337" t="e">
        <f t="shared" si="252"/>
        <v>#DIV/0!</v>
      </c>
      <c r="V558" s="337" t="e">
        <f t="shared" si="252"/>
        <v>#DIV/0!</v>
      </c>
      <c r="W558" s="337" t="e">
        <f t="shared" si="252"/>
        <v>#DIV/0!</v>
      </c>
      <c r="X558" s="337" t="e">
        <f t="shared" si="252"/>
        <v>#DIV/0!</v>
      </c>
      <c r="Y558" s="337" t="e">
        <f t="shared" si="252"/>
        <v>#DIV/0!</v>
      </c>
      <c r="Z558" s="338" t="e">
        <f t="shared" si="252"/>
        <v>#DIV/0!</v>
      </c>
      <c r="AA558" s="327" t="e">
        <f t="shared" si="256"/>
        <v>#DIV/0!</v>
      </c>
      <c r="AB558" s="377" t="e">
        <f t="shared" si="257"/>
        <v>#DIV/0!</v>
      </c>
    </row>
    <row r="559" spans="1:28" x14ac:dyDescent="0.2">
      <c r="A559" s="213">
        <f>A$13</f>
        <v>0</v>
      </c>
      <c r="B559" s="325" t="e">
        <f t="shared" ref="B559:P559" si="261">B56*B207*B$343</f>
        <v>#DIV/0!</v>
      </c>
      <c r="C559" s="337" t="e">
        <f t="shared" si="261"/>
        <v>#DIV/0!</v>
      </c>
      <c r="D559" s="337" t="e">
        <f t="shared" si="261"/>
        <v>#DIV/0!</v>
      </c>
      <c r="E559" s="337" t="e">
        <f t="shared" si="261"/>
        <v>#DIV/0!</v>
      </c>
      <c r="F559" s="337" t="e">
        <f t="shared" si="261"/>
        <v>#DIV/0!</v>
      </c>
      <c r="G559" s="337" t="e">
        <f t="shared" si="261"/>
        <v>#DIV/0!</v>
      </c>
      <c r="H559" s="337" t="e">
        <f t="shared" si="261"/>
        <v>#DIV/0!</v>
      </c>
      <c r="I559" s="337" t="e">
        <f t="shared" si="261"/>
        <v>#DIV/0!</v>
      </c>
      <c r="J559" s="337" t="e">
        <f t="shared" si="261"/>
        <v>#DIV/0!</v>
      </c>
      <c r="K559" s="337" t="e">
        <f t="shared" si="261"/>
        <v>#DIV/0!</v>
      </c>
      <c r="L559" s="337" t="e">
        <f t="shared" si="261"/>
        <v>#DIV/0!</v>
      </c>
      <c r="M559" s="337" t="e">
        <f t="shared" si="261"/>
        <v>#DIV/0!</v>
      </c>
      <c r="N559" s="337" t="e">
        <f t="shared" si="261"/>
        <v>#DIV/0!</v>
      </c>
      <c r="O559" s="337" t="e">
        <f t="shared" si="261"/>
        <v>#DIV/0!</v>
      </c>
      <c r="P559" s="338" t="e">
        <f t="shared" si="261"/>
        <v>#DIV/0!</v>
      </c>
      <c r="Q559" s="325" t="e">
        <f t="shared" si="254"/>
        <v>#DIV/0!</v>
      </c>
      <c r="R559" s="326" t="e">
        <f t="shared" si="255"/>
        <v>#DIV/0!</v>
      </c>
      <c r="S559" s="337" t="e">
        <f t="shared" si="252"/>
        <v>#DIV/0!</v>
      </c>
      <c r="T559" s="337" t="e">
        <f t="shared" si="252"/>
        <v>#DIV/0!</v>
      </c>
      <c r="U559" s="337" t="e">
        <f t="shared" si="252"/>
        <v>#DIV/0!</v>
      </c>
      <c r="V559" s="337" t="e">
        <f t="shared" si="252"/>
        <v>#DIV/0!</v>
      </c>
      <c r="W559" s="337" t="e">
        <f t="shared" si="252"/>
        <v>#DIV/0!</v>
      </c>
      <c r="X559" s="337" t="e">
        <f t="shared" si="252"/>
        <v>#DIV/0!</v>
      </c>
      <c r="Y559" s="337" t="e">
        <f t="shared" si="252"/>
        <v>#DIV/0!</v>
      </c>
      <c r="Z559" s="338" t="e">
        <f t="shared" si="252"/>
        <v>#DIV/0!</v>
      </c>
      <c r="AA559" s="327" t="e">
        <f t="shared" si="256"/>
        <v>#DIV/0!</v>
      </c>
      <c r="AB559" s="377" t="e">
        <f t="shared" si="257"/>
        <v>#DIV/0!</v>
      </c>
    </row>
    <row r="560" spans="1:28" x14ac:dyDescent="0.2">
      <c r="A560" s="213">
        <f>A$14</f>
        <v>0</v>
      </c>
      <c r="B560" s="325" t="e">
        <f t="shared" ref="B560:P560" si="262">B57*B208*B$343</f>
        <v>#DIV/0!</v>
      </c>
      <c r="C560" s="337" t="e">
        <f t="shared" si="262"/>
        <v>#DIV/0!</v>
      </c>
      <c r="D560" s="337" t="e">
        <f t="shared" si="262"/>
        <v>#DIV/0!</v>
      </c>
      <c r="E560" s="337" t="e">
        <f t="shared" si="262"/>
        <v>#DIV/0!</v>
      </c>
      <c r="F560" s="337" t="e">
        <f t="shared" si="262"/>
        <v>#DIV/0!</v>
      </c>
      <c r="G560" s="337" t="e">
        <f t="shared" si="262"/>
        <v>#DIV/0!</v>
      </c>
      <c r="H560" s="337" t="e">
        <f t="shared" si="262"/>
        <v>#DIV/0!</v>
      </c>
      <c r="I560" s="337" t="e">
        <f t="shared" si="262"/>
        <v>#DIV/0!</v>
      </c>
      <c r="J560" s="337" t="e">
        <f t="shared" si="262"/>
        <v>#DIV/0!</v>
      </c>
      <c r="K560" s="337" t="e">
        <f t="shared" si="262"/>
        <v>#DIV/0!</v>
      </c>
      <c r="L560" s="337" t="e">
        <f t="shared" si="262"/>
        <v>#DIV/0!</v>
      </c>
      <c r="M560" s="337" t="e">
        <f t="shared" si="262"/>
        <v>#DIV/0!</v>
      </c>
      <c r="N560" s="337" t="e">
        <f t="shared" si="262"/>
        <v>#DIV/0!</v>
      </c>
      <c r="O560" s="337" t="e">
        <f t="shared" si="262"/>
        <v>#DIV/0!</v>
      </c>
      <c r="P560" s="338" t="e">
        <f t="shared" si="262"/>
        <v>#DIV/0!</v>
      </c>
      <c r="Q560" s="325" t="e">
        <f t="shared" si="254"/>
        <v>#DIV/0!</v>
      </c>
      <c r="R560" s="326" t="e">
        <f t="shared" si="255"/>
        <v>#DIV/0!</v>
      </c>
      <c r="S560" s="337" t="e">
        <f t="shared" si="252"/>
        <v>#DIV/0!</v>
      </c>
      <c r="T560" s="337" t="e">
        <f t="shared" si="252"/>
        <v>#DIV/0!</v>
      </c>
      <c r="U560" s="337" t="e">
        <f t="shared" si="252"/>
        <v>#DIV/0!</v>
      </c>
      <c r="V560" s="337" t="e">
        <f t="shared" si="252"/>
        <v>#DIV/0!</v>
      </c>
      <c r="W560" s="337" t="e">
        <f t="shared" si="252"/>
        <v>#DIV/0!</v>
      </c>
      <c r="X560" s="337" t="e">
        <f t="shared" si="252"/>
        <v>#DIV/0!</v>
      </c>
      <c r="Y560" s="337" t="e">
        <f t="shared" si="252"/>
        <v>#DIV/0!</v>
      </c>
      <c r="Z560" s="338" t="e">
        <f t="shared" si="252"/>
        <v>#DIV/0!</v>
      </c>
      <c r="AA560" s="327" t="e">
        <f t="shared" si="256"/>
        <v>#DIV/0!</v>
      </c>
      <c r="AB560" s="377" t="e">
        <f t="shared" si="257"/>
        <v>#DIV/0!</v>
      </c>
    </row>
    <row r="561" spans="1:28" x14ac:dyDescent="0.2">
      <c r="A561" s="213">
        <f>A$15</f>
        <v>0</v>
      </c>
      <c r="B561" s="325" t="e">
        <f t="shared" ref="B561:P561" si="263">B58*B209*B$343</f>
        <v>#DIV/0!</v>
      </c>
      <c r="C561" s="337" t="e">
        <f t="shared" si="263"/>
        <v>#DIV/0!</v>
      </c>
      <c r="D561" s="337" t="e">
        <f t="shared" si="263"/>
        <v>#DIV/0!</v>
      </c>
      <c r="E561" s="337" t="e">
        <f t="shared" si="263"/>
        <v>#DIV/0!</v>
      </c>
      <c r="F561" s="337" t="e">
        <f t="shared" si="263"/>
        <v>#DIV/0!</v>
      </c>
      <c r="G561" s="337" t="e">
        <f t="shared" si="263"/>
        <v>#DIV/0!</v>
      </c>
      <c r="H561" s="337" t="e">
        <f t="shared" si="263"/>
        <v>#DIV/0!</v>
      </c>
      <c r="I561" s="337" t="e">
        <f t="shared" si="263"/>
        <v>#DIV/0!</v>
      </c>
      <c r="J561" s="337" t="e">
        <f t="shared" si="263"/>
        <v>#DIV/0!</v>
      </c>
      <c r="K561" s="337" t="e">
        <f t="shared" si="263"/>
        <v>#DIV/0!</v>
      </c>
      <c r="L561" s="337" t="e">
        <f t="shared" si="263"/>
        <v>#DIV/0!</v>
      </c>
      <c r="M561" s="337" t="e">
        <f t="shared" si="263"/>
        <v>#DIV/0!</v>
      </c>
      <c r="N561" s="337" t="e">
        <f t="shared" si="263"/>
        <v>#DIV/0!</v>
      </c>
      <c r="O561" s="337" t="e">
        <f t="shared" si="263"/>
        <v>#DIV/0!</v>
      </c>
      <c r="P561" s="338" t="e">
        <f t="shared" si="263"/>
        <v>#DIV/0!</v>
      </c>
      <c r="Q561" s="325" t="e">
        <f t="shared" si="254"/>
        <v>#DIV/0!</v>
      </c>
      <c r="R561" s="326" t="e">
        <f t="shared" si="255"/>
        <v>#DIV/0!</v>
      </c>
      <c r="S561" s="337" t="e">
        <f t="shared" si="252"/>
        <v>#DIV/0!</v>
      </c>
      <c r="T561" s="337" t="e">
        <f t="shared" si="252"/>
        <v>#DIV/0!</v>
      </c>
      <c r="U561" s="337" t="e">
        <f t="shared" si="252"/>
        <v>#DIV/0!</v>
      </c>
      <c r="V561" s="337" t="e">
        <f t="shared" si="252"/>
        <v>#DIV/0!</v>
      </c>
      <c r="W561" s="337" t="e">
        <f t="shared" si="252"/>
        <v>#DIV/0!</v>
      </c>
      <c r="X561" s="337" t="e">
        <f t="shared" si="252"/>
        <v>#DIV/0!</v>
      </c>
      <c r="Y561" s="337" t="e">
        <f t="shared" si="252"/>
        <v>#DIV/0!</v>
      </c>
      <c r="Z561" s="338" t="e">
        <f t="shared" si="252"/>
        <v>#DIV/0!</v>
      </c>
      <c r="AA561" s="327" t="e">
        <f t="shared" si="256"/>
        <v>#DIV/0!</v>
      </c>
      <c r="AB561" s="377" t="e">
        <f t="shared" si="257"/>
        <v>#DIV/0!</v>
      </c>
    </row>
    <row r="562" spans="1:28" x14ac:dyDescent="0.2">
      <c r="A562" s="213">
        <f>A$16</f>
        <v>0</v>
      </c>
      <c r="B562" s="325" t="e">
        <f t="shared" ref="B562:P562" si="264">B59*B210*B$343</f>
        <v>#DIV/0!</v>
      </c>
      <c r="C562" s="337" t="e">
        <f t="shared" si="264"/>
        <v>#DIV/0!</v>
      </c>
      <c r="D562" s="337" t="e">
        <f t="shared" si="264"/>
        <v>#DIV/0!</v>
      </c>
      <c r="E562" s="337" t="e">
        <f t="shared" si="264"/>
        <v>#DIV/0!</v>
      </c>
      <c r="F562" s="337" t="e">
        <f t="shared" si="264"/>
        <v>#DIV/0!</v>
      </c>
      <c r="G562" s="337" t="e">
        <f t="shared" si="264"/>
        <v>#DIV/0!</v>
      </c>
      <c r="H562" s="337" t="e">
        <f t="shared" si="264"/>
        <v>#DIV/0!</v>
      </c>
      <c r="I562" s="337" t="e">
        <f t="shared" si="264"/>
        <v>#DIV/0!</v>
      </c>
      <c r="J562" s="337" t="e">
        <f t="shared" si="264"/>
        <v>#DIV/0!</v>
      </c>
      <c r="K562" s="337" t="e">
        <f t="shared" si="264"/>
        <v>#DIV/0!</v>
      </c>
      <c r="L562" s="337" t="e">
        <f t="shared" si="264"/>
        <v>#DIV/0!</v>
      </c>
      <c r="M562" s="337" t="e">
        <f t="shared" si="264"/>
        <v>#DIV/0!</v>
      </c>
      <c r="N562" s="337" t="e">
        <f t="shared" si="264"/>
        <v>#DIV/0!</v>
      </c>
      <c r="O562" s="337" t="e">
        <f t="shared" si="264"/>
        <v>#DIV/0!</v>
      </c>
      <c r="P562" s="338" t="e">
        <f t="shared" si="264"/>
        <v>#DIV/0!</v>
      </c>
      <c r="Q562" s="325" t="e">
        <f t="shared" si="254"/>
        <v>#DIV/0!</v>
      </c>
      <c r="R562" s="326" t="e">
        <f t="shared" si="255"/>
        <v>#DIV/0!</v>
      </c>
      <c r="S562" s="337" t="e">
        <f t="shared" si="252"/>
        <v>#DIV/0!</v>
      </c>
      <c r="T562" s="337" t="e">
        <f t="shared" si="252"/>
        <v>#DIV/0!</v>
      </c>
      <c r="U562" s="337" t="e">
        <f t="shared" si="252"/>
        <v>#DIV/0!</v>
      </c>
      <c r="V562" s="337" t="e">
        <f t="shared" si="252"/>
        <v>#DIV/0!</v>
      </c>
      <c r="W562" s="337" t="e">
        <f t="shared" si="252"/>
        <v>#DIV/0!</v>
      </c>
      <c r="X562" s="337" t="e">
        <f t="shared" si="252"/>
        <v>#DIV/0!</v>
      </c>
      <c r="Y562" s="337" t="e">
        <f t="shared" si="252"/>
        <v>#DIV/0!</v>
      </c>
      <c r="Z562" s="338" t="e">
        <f t="shared" si="252"/>
        <v>#DIV/0!</v>
      </c>
      <c r="AA562" s="327" t="e">
        <f t="shared" si="256"/>
        <v>#DIV/0!</v>
      </c>
      <c r="AB562" s="377" t="e">
        <f t="shared" si="257"/>
        <v>#DIV/0!</v>
      </c>
    </row>
    <row r="563" spans="1:28" ht="13.5" thickBot="1" x14ac:dyDescent="0.25">
      <c r="A563" s="213">
        <f>A$17</f>
        <v>0</v>
      </c>
      <c r="B563" s="325" t="e">
        <f t="shared" ref="B563:P563" si="265">B60*B211*B$343</f>
        <v>#DIV/0!</v>
      </c>
      <c r="C563" s="337" t="e">
        <f t="shared" si="265"/>
        <v>#DIV/0!</v>
      </c>
      <c r="D563" s="337" t="e">
        <f t="shared" si="265"/>
        <v>#DIV/0!</v>
      </c>
      <c r="E563" s="337" t="e">
        <f t="shared" si="265"/>
        <v>#DIV/0!</v>
      </c>
      <c r="F563" s="337" t="e">
        <f t="shared" si="265"/>
        <v>#DIV/0!</v>
      </c>
      <c r="G563" s="337" t="e">
        <f t="shared" si="265"/>
        <v>#DIV/0!</v>
      </c>
      <c r="H563" s="337" t="e">
        <f t="shared" si="265"/>
        <v>#DIV/0!</v>
      </c>
      <c r="I563" s="337" t="e">
        <f t="shared" si="265"/>
        <v>#DIV/0!</v>
      </c>
      <c r="J563" s="337" t="e">
        <f t="shared" si="265"/>
        <v>#DIV/0!</v>
      </c>
      <c r="K563" s="337" t="e">
        <f t="shared" si="265"/>
        <v>#DIV/0!</v>
      </c>
      <c r="L563" s="337" t="e">
        <f t="shared" si="265"/>
        <v>#DIV/0!</v>
      </c>
      <c r="M563" s="337" t="e">
        <f t="shared" si="265"/>
        <v>#DIV/0!</v>
      </c>
      <c r="N563" s="337" t="e">
        <f t="shared" si="265"/>
        <v>#DIV/0!</v>
      </c>
      <c r="O563" s="337" t="e">
        <f t="shared" si="265"/>
        <v>#DIV/0!</v>
      </c>
      <c r="P563" s="338" t="e">
        <f t="shared" si="265"/>
        <v>#DIV/0!</v>
      </c>
      <c r="Q563" s="328" t="e">
        <f t="shared" si="254"/>
        <v>#DIV/0!</v>
      </c>
      <c r="R563" s="329" t="e">
        <f t="shared" si="255"/>
        <v>#DIV/0!</v>
      </c>
      <c r="S563" s="337" t="e">
        <f t="shared" si="252"/>
        <v>#DIV/0!</v>
      </c>
      <c r="T563" s="337" t="e">
        <f t="shared" si="252"/>
        <v>#DIV/0!</v>
      </c>
      <c r="U563" s="337" t="e">
        <f t="shared" si="252"/>
        <v>#DIV/0!</v>
      </c>
      <c r="V563" s="337" t="e">
        <f t="shared" si="252"/>
        <v>#DIV/0!</v>
      </c>
      <c r="W563" s="337" t="e">
        <f t="shared" si="252"/>
        <v>#DIV/0!</v>
      </c>
      <c r="X563" s="337" t="e">
        <f t="shared" si="252"/>
        <v>#DIV/0!</v>
      </c>
      <c r="Y563" s="337" t="e">
        <f t="shared" si="252"/>
        <v>#DIV/0!</v>
      </c>
      <c r="Z563" s="338" t="e">
        <f t="shared" si="252"/>
        <v>#DIV/0!</v>
      </c>
      <c r="AA563" s="330" t="e">
        <f t="shared" si="256"/>
        <v>#DIV/0!</v>
      </c>
      <c r="AB563" s="377" t="e">
        <f t="shared" si="257"/>
        <v>#DIV/0!</v>
      </c>
    </row>
    <row r="564" spans="1:28" s="252" customFormat="1" ht="16.5" thickBot="1" x14ac:dyDescent="0.3">
      <c r="A564" s="248" t="s">
        <v>164</v>
      </c>
      <c r="B564" s="331" t="e">
        <f t="shared" ref="B564:Q564" si="266">SUM(B554:B563)</f>
        <v>#DIV/0!</v>
      </c>
      <c r="C564" s="249" t="e">
        <f t="shared" si="266"/>
        <v>#DIV/0!</v>
      </c>
      <c r="D564" s="249" t="e">
        <f t="shared" si="266"/>
        <v>#DIV/0!</v>
      </c>
      <c r="E564" s="249" t="e">
        <f t="shared" si="266"/>
        <v>#DIV/0!</v>
      </c>
      <c r="F564" s="249" t="e">
        <f t="shared" si="266"/>
        <v>#DIV/0!</v>
      </c>
      <c r="G564" s="249" t="e">
        <f t="shared" si="266"/>
        <v>#DIV/0!</v>
      </c>
      <c r="H564" s="249" t="e">
        <f t="shared" si="266"/>
        <v>#DIV/0!</v>
      </c>
      <c r="I564" s="249" t="e">
        <f t="shared" si="266"/>
        <v>#DIV/0!</v>
      </c>
      <c r="J564" s="249" t="e">
        <f t="shared" si="266"/>
        <v>#DIV/0!</v>
      </c>
      <c r="K564" s="249" t="e">
        <f t="shared" si="266"/>
        <v>#DIV/0!</v>
      </c>
      <c r="L564" s="249" t="e">
        <f t="shared" si="266"/>
        <v>#DIV/0!</v>
      </c>
      <c r="M564" s="249" t="e">
        <f t="shared" si="266"/>
        <v>#DIV/0!</v>
      </c>
      <c r="N564" s="249" t="e">
        <f t="shared" si="266"/>
        <v>#DIV/0!</v>
      </c>
      <c r="O564" s="249" t="e">
        <f t="shared" si="266"/>
        <v>#DIV/0!</v>
      </c>
      <c r="P564" s="250" t="e">
        <f t="shared" si="266"/>
        <v>#DIV/0!</v>
      </c>
      <c r="Q564" s="331" t="e">
        <f t="shared" si="266"/>
        <v>#DIV/0!</v>
      </c>
      <c r="R564" s="332" t="e">
        <f t="shared" si="255"/>
        <v>#DIV/0!</v>
      </c>
      <c r="S564" s="333" t="e">
        <f t="shared" ref="S564:AA564" si="267">SUM(S554:S563)</f>
        <v>#DIV/0!</v>
      </c>
      <c r="T564" s="249" t="e">
        <f t="shared" si="267"/>
        <v>#DIV/0!</v>
      </c>
      <c r="U564" s="249" t="e">
        <f t="shared" si="267"/>
        <v>#DIV/0!</v>
      </c>
      <c r="V564" s="249" t="e">
        <f t="shared" si="267"/>
        <v>#DIV/0!</v>
      </c>
      <c r="W564" s="249" t="e">
        <f t="shared" si="267"/>
        <v>#DIV/0!</v>
      </c>
      <c r="X564" s="249" t="e">
        <f t="shared" si="267"/>
        <v>#DIV/0!</v>
      </c>
      <c r="Y564" s="249" t="e">
        <f>SUM(Y554:Y563)</f>
        <v>#DIV/0!</v>
      </c>
      <c r="Z564" s="250" t="e">
        <f t="shared" si="267"/>
        <v>#DIV/0!</v>
      </c>
      <c r="AA564" s="251" t="e">
        <f t="shared" si="267"/>
        <v>#DIV/0!</v>
      </c>
      <c r="AB564" s="378" t="e">
        <f>AA564/80</f>
        <v>#DIV/0!</v>
      </c>
    </row>
    <row r="565" spans="1:28" s="252" customFormat="1" ht="16.5" thickBot="1" x14ac:dyDescent="0.3">
      <c r="A565" s="248" t="s">
        <v>165</v>
      </c>
      <c r="B565" s="331" t="e">
        <f>B564</f>
        <v>#DIV/0!</v>
      </c>
      <c r="C565" s="249" t="e">
        <f>C564/(1+'Economic values'!$C$15)^1</f>
        <v>#DIV/0!</v>
      </c>
      <c r="D565" s="249" t="e">
        <f>D564/(1+'Economic values'!$C$15)^2</f>
        <v>#DIV/0!</v>
      </c>
      <c r="E565" s="249" t="e">
        <f>E564/(1+'Economic values'!$C$15)^3</f>
        <v>#DIV/0!</v>
      </c>
      <c r="F565" s="249" t="e">
        <f>F564/(1+'Economic values'!$C$15)^4</f>
        <v>#DIV/0!</v>
      </c>
      <c r="G565" s="249" t="e">
        <f>G564/(1+'Economic values'!$C$15)^5</f>
        <v>#DIV/0!</v>
      </c>
      <c r="H565" s="249" t="e">
        <f>H564/(1+'Economic values'!$C$15)^6</f>
        <v>#DIV/0!</v>
      </c>
      <c r="I565" s="249" t="e">
        <f>I564/(1+'Economic values'!$C$15)^7</f>
        <v>#DIV/0!</v>
      </c>
      <c r="J565" s="249" t="e">
        <f>J564/(1+'Economic values'!$C$15)^8</f>
        <v>#DIV/0!</v>
      </c>
      <c r="K565" s="249" t="e">
        <f>K564/(1+'Economic values'!$C$15)^9</f>
        <v>#DIV/0!</v>
      </c>
      <c r="L565" s="249" t="e">
        <f>L564/(1+'Economic values'!$C$15)^10</f>
        <v>#DIV/0!</v>
      </c>
      <c r="M565" s="249" t="e">
        <f>M564/(1+'Economic values'!$C$15)^11</f>
        <v>#DIV/0!</v>
      </c>
      <c r="N565" s="249" t="e">
        <f>N564/(1+'Economic values'!$C$15)^12</f>
        <v>#DIV/0!</v>
      </c>
      <c r="O565" s="249" t="e">
        <f>O564/(1+'Economic values'!$C$15)^13</f>
        <v>#DIV/0!</v>
      </c>
      <c r="P565" s="250" t="e">
        <f>P564/(1+'Economic values'!$C$15)^14</f>
        <v>#DIV/0!</v>
      </c>
      <c r="Q565" s="331" t="e">
        <f>SUM(Q555:Q564)</f>
        <v>#DIV/0!</v>
      </c>
      <c r="R565" s="332" t="e">
        <f t="shared" si="255"/>
        <v>#DIV/0!</v>
      </c>
      <c r="S565" s="333" t="e">
        <f>S564/(1+'Economic values'!$C$15)^14</f>
        <v>#DIV/0!</v>
      </c>
      <c r="T565" s="249" t="e">
        <f>T564/(1+'Economic values'!$C$15)^14</f>
        <v>#DIV/0!</v>
      </c>
      <c r="U565" s="249" t="e">
        <f>U564/(1+'Economic values'!$C$15)^14</f>
        <v>#DIV/0!</v>
      </c>
      <c r="V565" s="249" t="e">
        <f>V564/(1+'Economic values'!$C$15)^14</f>
        <v>#DIV/0!</v>
      </c>
      <c r="W565" s="249" t="e">
        <f>W564/(1+'Economic values'!$C$15)^14</f>
        <v>#DIV/0!</v>
      </c>
      <c r="X565" s="249" t="e">
        <f>X564/(1+'Economic values'!$C$15)^14</f>
        <v>#DIV/0!</v>
      </c>
      <c r="Y565" s="249" t="e">
        <f>Y564/(1+'Economic values'!$C$15)^14</f>
        <v>#DIV/0!</v>
      </c>
      <c r="Z565" s="250" t="e">
        <f>Z564/(1+'Economic values'!$C$15)^14</f>
        <v>#DIV/0!</v>
      </c>
      <c r="AA565" s="251" t="e">
        <f>AA564/(1+'Economic values'!$C$15)^14</f>
        <v>#DIV/0!</v>
      </c>
      <c r="AB565" s="378" t="e">
        <f>AA565/80</f>
        <v>#DIV/0!</v>
      </c>
    </row>
    <row r="566" spans="1:28" x14ac:dyDescent="0.2">
      <c r="A566" s="257"/>
      <c r="B566" s="254"/>
      <c r="C566" s="235"/>
      <c r="D566" s="235"/>
      <c r="E566" s="235"/>
      <c r="F566" s="235"/>
      <c r="G566" s="235"/>
      <c r="H566" s="235"/>
      <c r="I566" s="235"/>
      <c r="J566" s="235"/>
      <c r="K566" s="235"/>
      <c r="L566" s="235"/>
      <c r="M566" s="235"/>
      <c r="N566" s="235"/>
      <c r="O566" s="235"/>
      <c r="P566" s="236"/>
      <c r="Q566" s="254"/>
      <c r="R566" s="238"/>
      <c r="S566" s="234"/>
      <c r="T566" s="235"/>
      <c r="U566" s="235"/>
      <c r="V566" s="235"/>
      <c r="W566" s="235"/>
      <c r="X566" s="235"/>
      <c r="Y566" s="235"/>
      <c r="Z566" s="236"/>
      <c r="AA566" s="241"/>
      <c r="AB566" s="379"/>
    </row>
    <row r="567" spans="1:28" s="286" customFormat="1" ht="18" x14ac:dyDescent="0.25">
      <c r="A567" s="321" t="s">
        <v>13</v>
      </c>
      <c r="B567" s="342"/>
      <c r="C567" s="343"/>
      <c r="D567" s="343"/>
      <c r="E567" s="343"/>
      <c r="F567" s="282"/>
      <c r="G567" s="282"/>
      <c r="H567" s="282"/>
      <c r="I567" s="282"/>
      <c r="J567" s="282"/>
      <c r="K567" s="282"/>
      <c r="L567" s="282"/>
      <c r="M567" s="282"/>
      <c r="N567" s="282"/>
      <c r="O567" s="282"/>
      <c r="P567" s="283"/>
      <c r="Q567" s="281"/>
      <c r="R567" s="322"/>
      <c r="S567" s="323"/>
      <c r="T567" s="282"/>
      <c r="U567" s="282"/>
      <c r="V567" s="282"/>
      <c r="W567" s="282"/>
      <c r="X567" s="282"/>
      <c r="Y567" s="282"/>
      <c r="Z567" s="283"/>
      <c r="AA567" s="324"/>
      <c r="AB567" s="380"/>
    </row>
    <row r="568" spans="1:28" x14ac:dyDescent="0.2">
      <c r="A568" s="213">
        <f>A$8</f>
        <v>0</v>
      </c>
      <c r="B568" s="325" t="e">
        <f>B540+B554</f>
        <v>#DIV/0!</v>
      </c>
      <c r="C568" s="337" t="e">
        <f t="shared" ref="C568:P568" si="268">C540+C554</f>
        <v>#DIV/0!</v>
      </c>
      <c r="D568" s="337" t="e">
        <f t="shared" si="268"/>
        <v>#DIV/0!</v>
      </c>
      <c r="E568" s="337" t="e">
        <f t="shared" si="268"/>
        <v>#DIV/0!</v>
      </c>
      <c r="F568" s="337" t="e">
        <f t="shared" si="268"/>
        <v>#DIV/0!</v>
      </c>
      <c r="G568" s="337" t="e">
        <f t="shared" si="268"/>
        <v>#DIV/0!</v>
      </c>
      <c r="H568" s="337" t="e">
        <f t="shared" si="268"/>
        <v>#DIV/0!</v>
      </c>
      <c r="I568" s="337" t="e">
        <f t="shared" si="268"/>
        <v>#DIV/0!</v>
      </c>
      <c r="J568" s="337" t="e">
        <f t="shared" si="268"/>
        <v>#DIV/0!</v>
      </c>
      <c r="K568" s="337" t="e">
        <f t="shared" si="268"/>
        <v>#DIV/0!</v>
      </c>
      <c r="L568" s="337" t="e">
        <f t="shared" si="268"/>
        <v>#DIV/0!</v>
      </c>
      <c r="M568" s="337" t="e">
        <f t="shared" si="268"/>
        <v>#DIV/0!</v>
      </c>
      <c r="N568" s="337" t="e">
        <f t="shared" si="268"/>
        <v>#DIV/0!</v>
      </c>
      <c r="O568" s="337" t="e">
        <f t="shared" si="268"/>
        <v>#DIV/0!</v>
      </c>
      <c r="P568" s="338" t="e">
        <f t="shared" si="268"/>
        <v>#DIV/0!</v>
      </c>
      <c r="Q568" s="325" t="e">
        <f>SUM(B568:P568)</f>
        <v>#DIV/0!</v>
      </c>
      <c r="R568" s="326" t="e">
        <f>Q568/15</f>
        <v>#DIV/0!</v>
      </c>
      <c r="S568" s="337" t="e">
        <f>S540+S554</f>
        <v>#DIV/0!</v>
      </c>
      <c r="T568" s="344" t="e">
        <f t="shared" ref="T568:Z568" si="269">T540+T554</f>
        <v>#DIV/0!</v>
      </c>
      <c r="U568" s="344" t="e">
        <f t="shared" si="269"/>
        <v>#DIV/0!</v>
      </c>
      <c r="V568" s="344" t="e">
        <f t="shared" si="269"/>
        <v>#DIV/0!</v>
      </c>
      <c r="W568" s="344" t="e">
        <f t="shared" si="269"/>
        <v>#DIV/0!</v>
      </c>
      <c r="X568" s="344" t="e">
        <f t="shared" si="269"/>
        <v>#DIV/0!</v>
      </c>
      <c r="Y568" s="344" t="e">
        <f t="shared" si="269"/>
        <v>#DIV/0!</v>
      </c>
      <c r="Z568" s="345" t="e">
        <f t="shared" si="269"/>
        <v>#DIV/0!</v>
      </c>
      <c r="AA568" s="327" t="e">
        <f>SUM(S568:Z568)</f>
        <v>#DIV/0!</v>
      </c>
      <c r="AB568" s="377" t="e">
        <f>AA568/80</f>
        <v>#DIV/0!</v>
      </c>
    </row>
    <row r="569" spans="1:28" x14ac:dyDescent="0.2">
      <c r="A569" s="213">
        <f>A$9</f>
        <v>0</v>
      </c>
      <c r="B569" s="325" t="e">
        <f t="shared" ref="B569:P577" si="270">B541+B555</f>
        <v>#DIV/0!</v>
      </c>
      <c r="C569" s="337" t="e">
        <f t="shared" si="270"/>
        <v>#DIV/0!</v>
      </c>
      <c r="D569" s="337" t="e">
        <f t="shared" si="270"/>
        <v>#DIV/0!</v>
      </c>
      <c r="E569" s="337" t="e">
        <f t="shared" si="270"/>
        <v>#DIV/0!</v>
      </c>
      <c r="F569" s="337" t="e">
        <f t="shared" si="270"/>
        <v>#DIV/0!</v>
      </c>
      <c r="G569" s="337" t="e">
        <f t="shared" si="270"/>
        <v>#DIV/0!</v>
      </c>
      <c r="H569" s="337" t="e">
        <f t="shared" si="270"/>
        <v>#DIV/0!</v>
      </c>
      <c r="I569" s="337" t="e">
        <f t="shared" si="270"/>
        <v>#DIV/0!</v>
      </c>
      <c r="J569" s="337" t="e">
        <f t="shared" si="270"/>
        <v>#DIV/0!</v>
      </c>
      <c r="K569" s="337" t="e">
        <f t="shared" si="270"/>
        <v>#DIV/0!</v>
      </c>
      <c r="L569" s="337" t="e">
        <f t="shared" si="270"/>
        <v>#DIV/0!</v>
      </c>
      <c r="M569" s="337" t="e">
        <f t="shared" si="270"/>
        <v>#DIV/0!</v>
      </c>
      <c r="N569" s="337" t="e">
        <f t="shared" si="270"/>
        <v>#DIV/0!</v>
      </c>
      <c r="O569" s="337" t="e">
        <f t="shared" si="270"/>
        <v>#DIV/0!</v>
      </c>
      <c r="P569" s="338" t="e">
        <f t="shared" si="270"/>
        <v>#DIV/0!</v>
      </c>
      <c r="Q569" s="325" t="e">
        <f t="shared" ref="Q569:Q577" si="271">SUM(B569:P569)</f>
        <v>#DIV/0!</v>
      </c>
      <c r="R569" s="326" t="e">
        <f t="shared" ref="R569:R579" si="272">Q569/15</f>
        <v>#DIV/0!</v>
      </c>
      <c r="S569" s="337" t="e">
        <f t="shared" ref="S569:Z577" si="273">S541+S555</f>
        <v>#DIV/0!</v>
      </c>
      <c r="T569" s="344" t="e">
        <f t="shared" si="273"/>
        <v>#DIV/0!</v>
      </c>
      <c r="U569" s="344" t="e">
        <f t="shared" si="273"/>
        <v>#DIV/0!</v>
      </c>
      <c r="V569" s="344" t="e">
        <f t="shared" si="273"/>
        <v>#DIV/0!</v>
      </c>
      <c r="W569" s="344" t="e">
        <f t="shared" si="273"/>
        <v>#DIV/0!</v>
      </c>
      <c r="X569" s="344" t="e">
        <f t="shared" si="273"/>
        <v>#DIV/0!</v>
      </c>
      <c r="Y569" s="344" t="e">
        <f t="shared" si="273"/>
        <v>#DIV/0!</v>
      </c>
      <c r="Z569" s="345" t="e">
        <f t="shared" si="273"/>
        <v>#DIV/0!</v>
      </c>
      <c r="AA569" s="327" t="e">
        <f t="shared" ref="AA569:AA577" si="274">SUM(S569:Z569)</f>
        <v>#DIV/0!</v>
      </c>
      <c r="AB569" s="377" t="e">
        <f t="shared" ref="AB569:AB577" si="275">AA569/80</f>
        <v>#DIV/0!</v>
      </c>
    </row>
    <row r="570" spans="1:28" x14ac:dyDescent="0.2">
      <c r="A570" s="213">
        <f>A$10</f>
        <v>0</v>
      </c>
      <c r="B570" s="325" t="e">
        <f t="shared" si="270"/>
        <v>#DIV/0!</v>
      </c>
      <c r="C570" s="337" t="e">
        <f t="shared" si="270"/>
        <v>#DIV/0!</v>
      </c>
      <c r="D570" s="337" t="e">
        <f t="shared" si="270"/>
        <v>#DIV/0!</v>
      </c>
      <c r="E570" s="337" t="e">
        <f t="shared" si="270"/>
        <v>#DIV/0!</v>
      </c>
      <c r="F570" s="337" t="e">
        <f t="shared" si="270"/>
        <v>#DIV/0!</v>
      </c>
      <c r="G570" s="337" t="e">
        <f t="shared" si="270"/>
        <v>#DIV/0!</v>
      </c>
      <c r="H570" s="337" t="e">
        <f t="shared" si="270"/>
        <v>#DIV/0!</v>
      </c>
      <c r="I570" s="337" t="e">
        <f t="shared" si="270"/>
        <v>#DIV/0!</v>
      </c>
      <c r="J570" s="337" t="e">
        <f t="shared" si="270"/>
        <v>#DIV/0!</v>
      </c>
      <c r="K570" s="337" t="e">
        <f t="shared" si="270"/>
        <v>#DIV/0!</v>
      </c>
      <c r="L570" s="337" t="e">
        <f t="shared" si="270"/>
        <v>#DIV/0!</v>
      </c>
      <c r="M570" s="337" t="e">
        <f t="shared" si="270"/>
        <v>#DIV/0!</v>
      </c>
      <c r="N570" s="337" t="e">
        <f t="shared" si="270"/>
        <v>#DIV/0!</v>
      </c>
      <c r="O570" s="337" t="e">
        <f t="shared" si="270"/>
        <v>#DIV/0!</v>
      </c>
      <c r="P570" s="338" t="e">
        <f t="shared" si="270"/>
        <v>#DIV/0!</v>
      </c>
      <c r="Q570" s="325" t="e">
        <f t="shared" si="271"/>
        <v>#DIV/0!</v>
      </c>
      <c r="R570" s="326" t="e">
        <f t="shared" si="272"/>
        <v>#DIV/0!</v>
      </c>
      <c r="S570" s="337" t="e">
        <f t="shared" si="273"/>
        <v>#DIV/0!</v>
      </c>
      <c r="T570" s="344" t="e">
        <f t="shared" si="273"/>
        <v>#DIV/0!</v>
      </c>
      <c r="U570" s="344" t="e">
        <f t="shared" si="273"/>
        <v>#DIV/0!</v>
      </c>
      <c r="V570" s="344" t="e">
        <f t="shared" si="273"/>
        <v>#DIV/0!</v>
      </c>
      <c r="W570" s="344" t="e">
        <f t="shared" si="273"/>
        <v>#DIV/0!</v>
      </c>
      <c r="X570" s="344" t="e">
        <f t="shared" si="273"/>
        <v>#DIV/0!</v>
      </c>
      <c r="Y570" s="344" t="e">
        <f t="shared" si="273"/>
        <v>#DIV/0!</v>
      </c>
      <c r="Z570" s="345" t="e">
        <f t="shared" si="273"/>
        <v>#DIV/0!</v>
      </c>
      <c r="AA570" s="327" t="e">
        <f t="shared" si="274"/>
        <v>#DIV/0!</v>
      </c>
      <c r="AB570" s="377" t="e">
        <f t="shared" si="275"/>
        <v>#DIV/0!</v>
      </c>
    </row>
    <row r="571" spans="1:28" x14ac:dyDescent="0.2">
      <c r="A571" s="213">
        <f>A$11</f>
        <v>0</v>
      </c>
      <c r="B571" s="325" t="e">
        <f t="shared" si="270"/>
        <v>#DIV/0!</v>
      </c>
      <c r="C571" s="337" t="e">
        <f t="shared" si="270"/>
        <v>#DIV/0!</v>
      </c>
      <c r="D571" s="337" t="e">
        <f t="shared" si="270"/>
        <v>#DIV/0!</v>
      </c>
      <c r="E571" s="337" t="e">
        <f t="shared" si="270"/>
        <v>#DIV/0!</v>
      </c>
      <c r="F571" s="337" t="e">
        <f t="shared" si="270"/>
        <v>#DIV/0!</v>
      </c>
      <c r="G571" s="337" t="e">
        <f t="shared" si="270"/>
        <v>#DIV/0!</v>
      </c>
      <c r="H571" s="337" t="e">
        <f t="shared" si="270"/>
        <v>#DIV/0!</v>
      </c>
      <c r="I571" s="337" t="e">
        <f t="shared" si="270"/>
        <v>#DIV/0!</v>
      </c>
      <c r="J571" s="337" t="e">
        <f t="shared" si="270"/>
        <v>#DIV/0!</v>
      </c>
      <c r="K571" s="337" t="e">
        <f t="shared" si="270"/>
        <v>#DIV/0!</v>
      </c>
      <c r="L571" s="337" t="e">
        <f t="shared" si="270"/>
        <v>#DIV/0!</v>
      </c>
      <c r="M571" s="337" t="e">
        <f t="shared" si="270"/>
        <v>#DIV/0!</v>
      </c>
      <c r="N571" s="337" t="e">
        <f t="shared" si="270"/>
        <v>#DIV/0!</v>
      </c>
      <c r="O571" s="337" t="e">
        <f t="shared" si="270"/>
        <v>#DIV/0!</v>
      </c>
      <c r="P571" s="338" t="e">
        <f t="shared" si="270"/>
        <v>#DIV/0!</v>
      </c>
      <c r="Q571" s="325" t="e">
        <f t="shared" si="271"/>
        <v>#DIV/0!</v>
      </c>
      <c r="R571" s="326" t="e">
        <f t="shared" si="272"/>
        <v>#DIV/0!</v>
      </c>
      <c r="S571" s="337" t="e">
        <f t="shared" si="273"/>
        <v>#DIV/0!</v>
      </c>
      <c r="T571" s="344" t="e">
        <f t="shared" si="273"/>
        <v>#DIV/0!</v>
      </c>
      <c r="U571" s="344" t="e">
        <f t="shared" si="273"/>
        <v>#DIV/0!</v>
      </c>
      <c r="V571" s="344" t="e">
        <f t="shared" si="273"/>
        <v>#DIV/0!</v>
      </c>
      <c r="W571" s="344" t="e">
        <f t="shared" si="273"/>
        <v>#DIV/0!</v>
      </c>
      <c r="X571" s="344" t="e">
        <f t="shared" si="273"/>
        <v>#DIV/0!</v>
      </c>
      <c r="Y571" s="344" t="e">
        <f t="shared" si="273"/>
        <v>#DIV/0!</v>
      </c>
      <c r="Z571" s="345" t="e">
        <f t="shared" si="273"/>
        <v>#DIV/0!</v>
      </c>
      <c r="AA571" s="327" t="e">
        <f t="shared" si="274"/>
        <v>#DIV/0!</v>
      </c>
      <c r="AB571" s="377" t="e">
        <f t="shared" si="275"/>
        <v>#DIV/0!</v>
      </c>
    </row>
    <row r="572" spans="1:28" x14ac:dyDescent="0.2">
      <c r="A572" s="213">
        <f>A$12</f>
        <v>0</v>
      </c>
      <c r="B572" s="325" t="e">
        <f t="shared" si="270"/>
        <v>#DIV/0!</v>
      </c>
      <c r="C572" s="337" t="e">
        <f t="shared" si="270"/>
        <v>#DIV/0!</v>
      </c>
      <c r="D572" s="337" t="e">
        <f t="shared" si="270"/>
        <v>#DIV/0!</v>
      </c>
      <c r="E572" s="337" t="e">
        <f t="shared" si="270"/>
        <v>#DIV/0!</v>
      </c>
      <c r="F572" s="337" t="e">
        <f t="shared" si="270"/>
        <v>#DIV/0!</v>
      </c>
      <c r="G572" s="337" t="e">
        <f t="shared" si="270"/>
        <v>#DIV/0!</v>
      </c>
      <c r="H572" s="337" t="e">
        <f t="shared" si="270"/>
        <v>#DIV/0!</v>
      </c>
      <c r="I572" s="337" t="e">
        <f t="shared" si="270"/>
        <v>#DIV/0!</v>
      </c>
      <c r="J572" s="337" t="e">
        <f t="shared" si="270"/>
        <v>#DIV/0!</v>
      </c>
      <c r="K572" s="337" t="e">
        <f t="shared" si="270"/>
        <v>#DIV/0!</v>
      </c>
      <c r="L572" s="337" t="e">
        <f t="shared" si="270"/>
        <v>#DIV/0!</v>
      </c>
      <c r="M572" s="337" t="e">
        <f t="shared" si="270"/>
        <v>#DIV/0!</v>
      </c>
      <c r="N572" s="337" t="e">
        <f t="shared" si="270"/>
        <v>#DIV/0!</v>
      </c>
      <c r="O572" s="337" t="e">
        <f t="shared" si="270"/>
        <v>#DIV/0!</v>
      </c>
      <c r="P572" s="338" t="e">
        <f t="shared" si="270"/>
        <v>#DIV/0!</v>
      </c>
      <c r="Q572" s="325" t="e">
        <f t="shared" si="271"/>
        <v>#DIV/0!</v>
      </c>
      <c r="R572" s="326" t="e">
        <f t="shared" si="272"/>
        <v>#DIV/0!</v>
      </c>
      <c r="S572" s="337" t="e">
        <f t="shared" si="273"/>
        <v>#DIV/0!</v>
      </c>
      <c r="T572" s="344" t="e">
        <f t="shared" si="273"/>
        <v>#DIV/0!</v>
      </c>
      <c r="U572" s="344" t="e">
        <f t="shared" si="273"/>
        <v>#DIV/0!</v>
      </c>
      <c r="V572" s="344" t="e">
        <f t="shared" si="273"/>
        <v>#DIV/0!</v>
      </c>
      <c r="W572" s="344" t="e">
        <f t="shared" si="273"/>
        <v>#DIV/0!</v>
      </c>
      <c r="X572" s="344" t="e">
        <f t="shared" si="273"/>
        <v>#DIV/0!</v>
      </c>
      <c r="Y572" s="344" t="e">
        <f t="shared" si="273"/>
        <v>#DIV/0!</v>
      </c>
      <c r="Z572" s="345" t="e">
        <f t="shared" si="273"/>
        <v>#DIV/0!</v>
      </c>
      <c r="AA572" s="327" t="e">
        <f t="shared" si="274"/>
        <v>#DIV/0!</v>
      </c>
      <c r="AB572" s="377" t="e">
        <f t="shared" si="275"/>
        <v>#DIV/0!</v>
      </c>
    </row>
    <row r="573" spans="1:28" x14ac:dyDescent="0.2">
      <c r="A573" s="213">
        <f>A$13</f>
        <v>0</v>
      </c>
      <c r="B573" s="325" t="e">
        <f t="shared" si="270"/>
        <v>#DIV/0!</v>
      </c>
      <c r="C573" s="337" t="e">
        <f t="shared" si="270"/>
        <v>#DIV/0!</v>
      </c>
      <c r="D573" s="337" t="e">
        <f t="shared" si="270"/>
        <v>#DIV/0!</v>
      </c>
      <c r="E573" s="337" t="e">
        <f t="shared" si="270"/>
        <v>#DIV/0!</v>
      </c>
      <c r="F573" s="337" t="e">
        <f t="shared" si="270"/>
        <v>#DIV/0!</v>
      </c>
      <c r="G573" s="337" t="e">
        <f t="shared" si="270"/>
        <v>#DIV/0!</v>
      </c>
      <c r="H573" s="337" t="e">
        <f t="shared" si="270"/>
        <v>#DIV/0!</v>
      </c>
      <c r="I573" s="337" t="e">
        <f t="shared" si="270"/>
        <v>#DIV/0!</v>
      </c>
      <c r="J573" s="337" t="e">
        <f t="shared" si="270"/>
        <v>#DIV/0!</v>
      </c>
      <c r="K573" s="337" t="e">
        <f t="shared" si="270"/>
        <v>#DIV/0!</v>
      </c>
      <c r="L573" s="337" t="e">
        <f t="shared" si="270"/>
        <v>#DIV/0!</v>
      </c>
      <c r="M573" s="337" t="e">
        <f t="shared" si="270"/>
        <v>#DIV/0!</v>
      </c>
      <c r="N573" s="337" t="e">
        <f t="shared" si="270"/>
        <v>#DIV/0!</v>
      </c>
      <c r="O573" s="337" t="e">
        <f t="shared" si="270"/>
        <v>#DIV/0!</v>
      </c>
      <c r="P573" s="338" t="e">
        <f t="shared" si="270"/>
        <v>#DIV/0!</v>
      </c>
      <c r="Q573" s="325" t="e">
        <f t="shared" si="271"/>
        <v>#DIV/0!</v>
      </c>
      <c r="R573" s="326" t="e">
        <f t="shared" si="272"/>
        <v>#DIV/0!</v>
      </c>
      <c r="S573" s="337" t="e">
        <f t="shared" si="273"/>
        <v>#DIV/0!</v>
      </c>
      <c r="T573" s="344" t="e">
        <f t="shared" si="273"/>
        <v>#DIV/0!</v>
      </c>
      <c r="U573" s="344" t="e">
        <f t="shared" si="273"/>
        <v>#DIV/0!</v>
      </c>
      <c r="V573" s="344" t="e">
        <f t="shared" si="273"/>
        <v>#DIV/0!</v>
      </c>
      <c r="W573" s="344" t="e">
        <f t="shared" si="273"/>
        <v>#DIV/0!</v>
      </c>
      <c r="X573" s="344" t="e">
        <f t="shared" si="273"/>
        <v>#DIV/0!</v>
      </c>
      <c r="Y573" s="344" t="e">
        <f t="shared" si="273"/>
        <v>#DIV/0!</v>
      </c>
      <c r="Z573" s="345" t="e">
        <f t="shared" si="273"/>
        <v>#DIV/0!</v>
      </c>
      <c r="AA573" s="327" t="e">
        <f t="shared" si="274"/>
        <v>#DIV/0!</v>
      </c>
      <c r="AB573" s="377" t="e">
        <f t="shared" si="275"/>
        <v>#DIV/0!</v>
      </c>
    </row>
    <row r="574" spans="1:28" x14ac:dyDescent="0.2">
      <c r="A574" s="213">
        <f>A$14</f>
        <v>0</v>
      </c>
      <c r="B574" s="325" t="e">
        <f t="shared" si="270"/>
        <v>#DIV/0!</v>
      </c>
      <c r="C574" s="337" t="e">
        <f t="shared" si="270"/>
        <v>#DIV/0!</v>
      </c>
      <c r="D574" s="337" t="e">
        <f t="shared" si="270"/>
        <v>#DIV/0!</v>
      </c>
      <c r="E574" s="337" t="e">
        <f t="shared" si="270"/>
        <v>#DIV/0!</v>
      </c>
      <c r="F574" s="337" t="e">
        <f t="shared" si="270"/>
        <v>#DIV/0!</v>
      </c>
      <c r="G574" s="337" t="e">
        <f t="shared" si="270"/>
        <v>#DIV/0!</v>
      </c>
      <c r="H574" s="337" t="e">
        <f t="shared" si="270"/>
        <v>#DIV/0!</v>
      </c>
      <c r="I574" s="337" t="e">
        <f t="shared" si="270"/>
        <v>#DIV/0!</v>
      </c>
      <c r="J574" s="337" t="e">
        <f t="shared" si="270"/>
        <v>#DIV/0!</v>
      </c>
      <c r="K574" s="337" t="e">
        <f t="shared" si="270"/>
        <v>#DIV/0!</v>
      </c>
      <c r="L574" s="337" t="e">
        <f t="shared" si="270"/>
        <v>#DIV/0!</v>
      </c>
      <c r="M574" s="337" t="e">
        <f t="shared" si="270"/>
        <v>#DIV/0!</v>
      </c>
      <c r="N574" s="337" t="e">
        <f t="shared" si="270"/>
        <v>#DIV/0!</v>
      </c>
      <c r="O574" s="337" t="e">
        <f t="shared" si="270"/>
        <v>#DIV/0!</v>
      </c>
      <c r="P574" s="338" t="e">
        <f t="shared" si="270"/>
        <v>#DIV/0!</v>
      </c>
      <c r="Q574" s="325" t="e">
        <f t="shared" si="271"/>
        <v>#DIV/0!</v>
      </c>
      <c r="R574" s="326" t="e">
        <f t="shared" si="272"/>
        <v>#DIV/0!</v>
      </c>
      <c r="S574" s="337" t="e">
        <f t="shared" si="273"/>
        <v>#DIV/0!</v>
      </c>
      <c r="T574" s="344" t="e">
        <f t="shared" si="273"/>
        <v>#DIV/0!</v>
      </c>
      <c r="U574" s="344" t="e">
        <f t="shared" si="273"/>
        <v>#DIV/0!</v>
      </c>
      <c r="V574" s="344" t="e">
        <f t="shared" si="273"/>
        <v>#DIV/0!</v>
      </c>
      <c r="W574" s="344" t="e">
        <f t="shared" si="273"/>
        <v>#DIV/0!</v>
      </c>
      <c r="X574" s="344" t="e">
        <f t="shared" si="273"/>
        <v>#DIV/0!</v>
      </c>
      <c r="Y574" s="344" t="e">
        <f t="shared" si="273"/>
        <v>#DIV/0!</v>
      </c>
      <c r="Z574" s="345" t="e">
        <f t="shared" si="273"/>
        <v>#DIV/0!</v>
      </c>
      <c r="AA574" s="327" t="e">
        <f t="shared" si="274"/>
        <v>#DIV/0!</v>
      </c>
      <c r="AB574" s="377" t="e">
        <f t="shared" si="275"/>
        <v>#DIV/0!</v>
      </c>
    </row>
    <row r="575" spans="1:28" x14ac:dyDescent="0.2">
      <c r="A575" s="213">
        <f>A$15</f>
        <v>0</v>
      </c>
      <c r="B575" s="325" t="e">
        <f t="shared" si="270"/>
        <v>#DIV/0!</v>
      </c>
      <c r="C575" s="337" t="e">
        <f t="shared" si="270"/>
        <v>#DIV/0!</v>
      </c>
      <c r="D575" s="337" t="e">
        <f t="shared" si="270"/>
        <v>#DIV/0!</v>
      </c>
      <c r="E575" s="337" t="e">
        <f t="shared" si="270"/>
        <v>#DIV/0!</v>
      </c>
      <c r="F575" s="337" t="e">
        <f t="shared" si="270"/>
        <v>#DIV/0!</v>
      </c>
      <c r="G575" s="337" t="e">
        <f t="shared" si="270"/>
        <v>#DIV/0!</v>
      </c>
      <c r="H575" s="337" t="e">
        <f t="shared" si="270"/>
        <v>#DIV/0!</v>
      </c>
      <c r="I575" s="337" t="e">
        <f t="shared" si="270"/>
        <v>#DIV/0!</v>
      </c>
      <c r="J575" s="337" t="e">
        <f t="shared" si="270"/>
        <v>#DIV/0!</v>
      </c>
      <c r="K575" s="337" t="e">
        <f t="shared" si="270"/>
        <v>#DIV/0!</v>
      </c>
      <c r="L575" s="337" t="e">
        <f t="shared" si="270"/>
        <v>#DIV/0!</v>
      </c>
      <c r="M575" s="337" t="e">
        <f t="shared" si="270"/>
        <v>#DIV/0!</v>
      </c>
      <c r="N575" s="337" t="e">
        <f t="shared" si="270"/>
        <v>#DIV/0!</v>
      </c>
      <c r="O575" s="337" t="e">
        <f t="shared" si="270"/>
        <v>#DIV/0!</v>
      </c>
      <c r="P575" s="338" t="e">
        <f t="shared" si="270"/>
        <v>#DIV/0!</v>
      </c>
      <c r="Q575" s="325" t="e">
        <f t="shared" si="271"/>
        <v>#DIV/0!</v>
      </c>
      <c r="R575" s="326" t="e">
        <f t="shared" si="272"/>
        <v>#DIV/0!</v>
      </c>
      <c r="S575" s="337" t="e">
        <f t="shared" si="273"/>
        <v>#DIV/0!</v>
      </c>
      <c r="T575" s="344" t="e">
        <f t="shared" si="273"/>
        <v>#DIV/0!</v>
      </c>
      <c r="U575" s="344" t="e">
        <f t="shared" si="273"/>
        <v>#DIV/0!</v>
      </c>
      <c r="V575" s="344" t="e">
        <f t="shared" si="273"/>
        <v>#DIV/0!</v>
      </c>
      <c r="W575" s="344" t="e">
        <f t="shared" si="273"/>
        <v>#DIV/0!</v>
      </c>
      <c r="X575" s="344" t="e">
        <f t="shared" si="273"/>
        <v>#DIV/0!</v>
      </c>
      <c r="Y575" s="344" t="e">
        <f t="shared" si="273"/>
        <v>#DIV/0!</v>
      </c>
      <c r="Z575" s="345" t="e">
        <f t="shared" si="273"/>
        <v>#DIV/0!</v>
      </c>
      <c r="AA575" s="327" t="e">
        <f t="shared" si="274"/>
        <v>#DIV/0!</v>
      </c>
      <c r="AB575" s="377" t="e">
        <f t="shared" si="275"/>
        <v>#DIV/0!</v>
      </c>
    </row>
    <row r="576" spans="1:28" x14ac:dyDescent="0.2">
      <c r="A576" s="213">
        <f>A$16</f>
        <v>0</v>
      </c>
      <c r="B576" s="325" t="e">
        <f t="shared" si="270"/>
        <v>#DIV/0!</v>
      </c>
      <c r="C576" s="337" t="e">
        <f t="shared" si="270"/>
        <v>#DIV/0!</v>
      </c>
      <c r="D576" s="337" t="e">
        <f t="shared" si="270"/>
        <v>#DIV/0!</v>
      </c>
      <c r="E576" s="337" t="e">
        <f t="shared" si="270"/>
        <v>#DIV/0!</v>
      </c>
      <c r="F576" s="337" t="e">
        <f t="shared" si="270"/>
        <v>#DIV/0!</v>
      </c>
      <c r="G576" s="337" t="e">
        <f t="shared" si="270"/>
        <v>#DIV/0!</v>
      </c>
      <c r="H576" s="337" t="e">
        <f t="shared" si="270"/>
        <v>#DIV/0!</v>
      </c>
      <c r="I576" s="337" t="e">
        <f t="shared" si="270"/>
        <v>#DIV/0!</v>
      </c>
      <c r="J576" s="337" t="e">
        <f t="shared" si="270"/>
        <v>#DIV/0!</v>
      </c>
      <c r="K576" s="337" t="e">
        <f t="shared" si="270"/>
        <v>#DIV/0!</v>
      </c>
      <c r="L576" s="337" t="e">
        <f t="shared" si="270"/>
        <v>#DIV/0!</v>
      </c>
      <c r="M576" s="337" t="e">
        <f t="shared" si="270"/>
        <v>#DIV/0!</v>
      </c>
      <c r="N576" s="337" t="e">
        <f t="shared" si="270"/>
        <v>#DIV/0!</v>
      </c>
      <c r="O576" s="337" t="e">
        <f t="shared" si="270"/>
        <v>#DIV/0!</v>
      </c>
      <c r="P576" s="338" t="e">
        <f t="shared" si="270"/>
        <v>#DIV/0!</v>
      </c>
      <c r="Q576" s="325" t="e">
        <f t="shared" si="271"/>
        <v>#DIV/0!</v>
      </c>
      <c r="R576" s="326" t="e">
        <f t="shared" si="272"/>
        <v>#DIV/0!</v>
      </c>
      <c r="S576" s="337" t="e">
        <f t="shared" si="273"/>
        <v>#DIV/0!</v>
      </c>
      <c r="T576" s="344" t="e">
        <f t="shared" si="273"/>
        <v>#DIV/0!</v>
      </c>
      <c r="U576" s="344" t="e">
        <f t="shared" si="273"/>
        <v>#DIV/0!</v>
      </c>
      <c r="V576" s="344" t="e">
        <f t="shared" si="273"/>
        <v>#DIV/0!</v>
      </c>
      <c r="W576" s="344" t="e">
        <f t="shared" si="273"/>
        <v>#DIV/0!</v>
      </c>
      <c r="X576" s="344" t="e">
        <f t="shared" si="273"/>
        <v>#DIV/0!</v>
      </c>
      <c r="Y576" s="344" t="e">
        <f t="shared" si="273"/>
        <v>#DIV/0!</v>
      </c>
      <c r="Z576" s="345" t="e">
        <f t="shared" si="273"/>
        <v>#DIV/0!</v>
      </c>
      <c r="AA576" s="327" t="e">
        <f t="shared" si="274"/>
        <v>#DIV/0!</v>
      </c>
      <c r="AB576" s="377" t="e">
        <f t="shared" si="275"/>
        <v>#DIV/0!</v>
      </c>
    </row>
    <row r="577" spans="1:28" ht="13.5" thickBot="1" x14ac:dyDescent="0.25">
      <c r="A577" s="213">
        <f>A$17</f>
        <v>0</v>
      </c>
      <c r="B577" s="325" t="e">
        <f t="shared" si="270"/>
        <v>#DIV/0!</v>
      </c>
      <c r="C577" s="337" t="e">
        <f t="shared" si="270"/>
        <v>#DIV/0!</v>
      </c>
      <c r="D577" s="337" t="e">
        <f t="shared" si="270"/>
        <v>#DIV/0!</v>
      </c>
      <c r="E577" s="337" t="e">
        <f t="shared" si="270"/>
        <v>#DIV/0!</v>
      </c>
      <c r="F577" s="337" t="e">
        <f t="shared" si="270"/>
        <v>#DIV/0!</v>
      </c>
      <c r="G577" s="337" t="e">
        <f t="shared" si="270"/>
        <v>#DIV/0!</v>
      </c>
      <c r="H577" s="337" t="e">
        <f t="shared" si="270"/>
        <v>#DIV/0!</v>
      </c>
      <c r="I577" s="337" t="e">
        <f t="shared" si="270"/>
        <v>#DIV/0!</v>
      </c>
      <c r="J577" s="337" t="e">
        <f t="shared" si="270"/>
        <v>#DIV/0!</v>
      </c>
      <c r="K577" s="337" t="e">
        <f t="shared" si="270"/>
        <v>#DIV/0!</v>
      </c>
      <c r="L577" s="337" t="e">
        <f t="shared" si="270"/>
        <v>#DIV/0!</v>
      </c>
      <c r="M577" s="337" t="e">
        <f t="shared" si="270"/>
        <v>#DIV/0!</v>
      </c>
      <c r="N577" s="337" t="e">
        <f t="shared" si="270"/>
        <v>#DIV/0!</v>
      </c>
      <c r="O577" s="337" t="e">
        <f t="shared" si="270"/>
        <v>#DIV/0!</v>
      </c>
      <c r="P577" s="338" t="e">
        <f t="shared" si="270"/>
        <v>#DIV/0!</v>
      </c>
      <c r="Q577" s="328" t="e">
        <f t="shared" si="271"/>
        <v>#DIV/0!</v>
      </c>
      <c r="R577" s="329" t="e">
        <f t="shared" si="272"/>
        <v>#DIV/0!</v>
      </c>
      <c r="S577" s="337" t="e">
        <f t="shared" si="273"/>
        <v>#DIV/0!</v>
      </c>
      <c r="T577" s="344" t="e">
        <f t="shared" si="273"/>
        <v>#DIV/0!</v>
      </c>
      <c r="U577" s="344" t="e">
        <f t="shared" si="273"/>
        <v>#DIV/0!</v>
      </c>
      <c r="V577" s="344" t="e">
        <f t="shared" si="273"/>
        <v>#DIV/0!</v>
      </c>
      <c r="W577" s="344" t="e">
        <f t="shared" si="273"/>
        <v>#DIV/0!</v>
      </c>
      <c r="X577" s="344" t="e">
        <f t="shared" si="273"/>
        <v>#DIV/0!</v>
      </c>
      <c r="Y577" s="344" t="e">
        <f t="shared" si="273"/>
        <v>#DIV/0!</v>
      </c>
      <c r="Z577" s="345" t="e">
        <f t="shared" si="273"/>
        <v>#DIV/0!</v>
      </c>
      <c r="AA577" s="330" t="e">
        <f t="shared" si="274"/>
        <v>#DIV/0!</v>
      </c>
      <c r="AB577" s="377" t="e">
        <f t="shared" si="275"/>
        <v>#DIV/0!</v>
      </c>
    </row>
    <row r="578" spans="1:28" s="252" customFormat="1" ht="16.5" thickBot="1" x14ac:dyDescent="0.3">
      <c r="A578" s="248" t="s">
        <v>164</v>
      </c>
      <c r="B578" s="331" t="e">
        <f t="shared" ref="B578:Q578" si="276">SUM(B568:B577)</f>
        <v>#DIV/0!</v>
      </c>
      <c r="C578" s="249" t="e">
        <f t="shared" si="276"/>
        <v>#DIV/0!</v>
      </c>
      <c r="D578" s="249" t="e">
        <f t="shared" si="276"/>
        <v>#DIV/0!</v>
      </c>
      <c r="E578" s="249" t="e">
        <f t="shared" si="276"/>
        <v>#DIV/0!</v>
      </c>
      <c r="F578" s="249" t="e">
        <f t="shared" si="276"/>
        <v>#DIV/0!</v>
      </c>
      <c r="G578" s="249" t="e">
        <f t="shared" si="276"/>
        <v>#DIV/0!</v>
      </c>
      <c r="H578" s="249" t="e">
        <f t="shared" si="276"/>
        <v>#DIV/0!</v>
      </c>
      <c r="I578" s="249" t="e">
        <f t="shared" si="276"/>
        <v>#DIV/0!</v>
      </c>
      <c r="J578" s="249" t="e">
        <f t="shared" si="276"/>
        <v>#DIV/0!</v>
      </c>
      <c r="K578" s="249" t="e">
        <f t="shared" si="276"/>
        <v>#DIV/0!</v>
      </c>
      <c r="L578" s="249" t="e">
        <f t="shared" si="276"/>
        <v>#DIV/0!</v>
      </c>
      <c r="M578" s="249" t="e">
        <f t="shared" si="276"/>
        <v>#DIV/0!</v>
      </c>
      <c r="N578" s="249" t="e">
        <f t="shared" si="276"/>
        <v>#DIV/0!</v>
      </c>
      <c r="O578" s="249" t="e">
        <f t="shared" si="276"/>
        <v>#DIV/0!</v>
      </c>
      <c r="P578" s="250" t="e">
        <f t="shared" si="276"/>
        <v>#DIV/0!</v>
      </c>
      <c r="Q578" s="331" t="e">
        <f t="shared" si="276"/>
        <v>#DIV/0!</v>
      </c>
      <c r="R578" s="332" t="e">
        <f t="shared" si="272"/>
        <v>#DIV/0!</v>
      </c>
      <c r="S578" s="333" t="e">
        <f t="shared" ref="S578:AA578" si="277">SUM(S568:S577)</f>
        <v>#DIV/0!</v>
      </c>
      <c r="T578" s="249" t="e">
        <f t="shared" si="277"/>
        <v>#DIV/0!</v>
      </c>
      <c r="U578" s="249" t="e">
        <f t="shared" si="277"/>
        <v>#DIV/0!</v>
      </c>
      <c r="V578" s="249" t="e">
        <f t="shared" si="277"/>
        <v>#DIV/0!</v>
      </c>
      <c r="W578" s="249" t="e">
        <f t="shared" si="277"/>
        <v>#DIV/0!</v>
      </c>
      <c r="X578" s="249" t="e">
        <f t="shared" si="277"/>
        <v>#DIV/0!</v>
      </c>
      <c r="Y578" s="249" t="e">
        <f>SUM(Y568:Y577)</f>
        <v>#DIV/0!</v>
      </c>
      <c r="Z578" s="250" t="e">
        <f t="shared" si="277"/>
        <v>#DIV/0!</v>
      </c>
      <c r="AA578" s="251" t="e">
        <f t="shared" si="277"/>
        <v>#DIV/0!</v>
      </c>
      <c r="AB578" s="378" t="e">
        <f>AA578/80</f>
        <v>#DIV/0!</v>
      </c>
    </row>
    <row r="579" spans="1:28" s="252" customFormat="1" ht="16.5" thickBot="1" x14ac:dyDescent="0.3">
      <c r="A579" s="248" t="s">
        <v>165</v>
      </c>
      <c r="B579" s="331" t="e">
        <f>B578</f>
        <v>#DIV/0!</v>
      </c>
      <c r="C579" s="249" t="e">
        <f>C578/(1+'Economic values'!$C$15)^1</f>
        <v>#DIV/0!</v>
      </c>
      <c r="D579" s="249" t="e">
        <f>D578/(1+'Economic values'!$C$15)^2</f>
        <v>#DIV/0!</v>
      </c>
      <c r="E579" s="249" t="e">
        <f>E578/(1+'Economic values'!$C$15)^3</f>
        <v>#DIV/0!</v>
      </c>
      <c r="F579" s="249" t="e">
        <f>F578/(1+'Economic values'!$C$15)^4</f>
        <v>#DIV/0!</v>
      </c>
      <c r="G579" s="249" t="e">
        <f>G578/(1+'Economic values'!$C$15)^5</f>
        <v>#DIV/0!</v>
      </c>
      <c r="H579" s="249" t="e">
        <f>H578/(1+'Economic values'!$C$15)^6</f>
        <v>#DIV/0!</v>
      </c>
      <c r="I579" s="249" t="e">
        <f>I578/(1+'Economic values'!$C$15)^7</f>
        <v>#DIV/0!</v>
      </c>
      <c r="J579" s="249" t="e">
        <f>J578/(1+'Economic values'!$C$15)^8</f>
        <v>#DIV/0!</v>
      </c>
      <c r="K579" s="249" t="e">
        <f>K578/(1+'Economic values'!$C$15)^9</f>
        <v>#DIV/0!</v>
      </c>
      <c r="L579" s="249" t="e">
        <f>L578/(1+'Economic values'!$C$15)^10</f>
        <v>#DIV/0!</v>
      </c>
      <c r="M579" s="249" t="e">
        <f>M578/(1+'Economic values'!$C$15)^11</f>
        <v>#DIV/0!</v>
      </c>
      <c r="N579" s="249" t="e">
        <f>N578/(1+'Economic values'!$C$15)^12</f>
        <v>#DIV/0!</v>
      </c>
      <c r="O579" s="249" t="e">
        <f>O578/(1+'Economic values'!$C$15)^13</f>
        <v>#DIV/0!</v>
      </c>
      <c r="P579" s="250" t="e">
        <f>P578/(1+'Economic values'!$C$15)^14</f>
        <v>#DIV/0!</v>
      </c>
      <c r="Q579" s="331" t="e">
        <f>SUM(Q569:Q578)</f>
        <v>#DIV/0!</v>
      </c>
      <c r="R579" s="332" t="e">
        <f t="shared" si="272"/>
        <v>#DIV/0!</v>
      </c>
      <c r="S579" s="333" t="e">
        <f>S578/(1+'Economic values'!$C$15)^14</f>
        <v>#DIV/0!</v>
      </c>
      <c r="T579" s="249" t="e">
        <f>T578/(1+'Economic values'!$C$15)^14</f>
        <v>#DIV/0!</v>
      </c>
      <c r="U579" s="249" t="e">
        <f>U578/(1+'Economic values'!$C$15)^14</f>
        <v>#DIV/0!</v>
      </c>
      <c r="V579" s="249" t="e">
        <f>V578/(1+'Economic values'!$C$15)^14</f>
        <v>#DIV/0!</v>
      </c>
      <c r="W579" s="249" t="e">
        <f>W578/(1+'Economic values'!$C$15)^14</f>
        <v>#DIV/0!</v>
      </c>
      <c r="X579" s="249" t="e">
        <f>X578/(1+'Economic values'!$C$15)^14</f>
        <v>#DIV/0!</v>
      </c>
      <c r="Y579" s="249" t="e">
        <f>Y578/(1+'Economic values'!$C$15)^14</f>
        <v>#DIV/0!</v>
      </c>
      <c r="Z579" s="250" t="e">
        <f>Z578/(1+'Economic values'!$C$15)^14</f>
        <v>#DIV/0!</v>
      </c>
      <c r="AA579" s="251" t="e">
        <f>AA578/(1+'Economic values'!$C$15)^14</f>
        <v>#DIV/0!</v>
      </c>
      <c r="AB579" s="378" t="e">
        <f>AA579/80</f>
        <v>#DIV/0!</v>
      </c>
    </row>
    <row r="580" spans="1:28" x14ac:dyDescent="0.2">
      <c r="A580" s="339"/>
      <c r="B580" s="254"/>
      <c r="C580" s="235"/>
      <c r="D580" s="235"/>
      <c r="E580" s="235"/>
      <c r="F580" s="235"/>
      <c r="G580" s="235"/>
      <c r="H580" s="235"/>
      <c r="I580" s="235"/>
      <c r="J580" s="235"/>
      <c r="K580" s="235"/>
      <c r="L580" s="235"/>
      <c r="M580" s="235"/>
      <c r="N580" s="235"/>
      <c r="O580" s="235"/>
      <c r="P580" s="236"/>
      <c r="Q580" s="254"/>
      <c r="R580" s="238"/>
      <c r="S580" s="234"/>
      <c r="T580" s="235"/>
      <c r="U580" s="235"/>
      <c r="V580" s="235"/>
      <c r="W580" s="235"/>
      <c r="X580" s="235"/>
      <c r="Y580" s="235"/>
      <c r="Z580" s="236"/>
      <c r="AA580" s="241"/>
      <c r="AB580" s="379"/>
    </row>
    <row r="581" spans="1:28" s="354" customFormat="1" ht="18.75" thickBot="1" x14ac:dyDescent="0.25">
      <c r="A581" s="346" t="s">
        <v>68</v>
      </c>
      <c r="B581" s="347"/>
      <c r="C581" s="348"/>
      <c r="D581" s="348"/>
      <c r="E581" s="348"/>
      <c r="F581" s="348"/>
      <c r="G581" s="348"/>
      <c r="H581" s="348"/>
      <c r="I581" s="348"/>
      <c r="J581" s="348"/>
      <c r="K581" s="348"/>
      <c r="L581" s="348"/>
      <c r="M581" s="348"/>
      <c r="N581" s="348"/>
      <c r="O581" s="348"/>
      <c r="P581" s="349"/>
      <c r="Q581" s="347"/>
      <c r="R581" s="350"/>
      <c r="S581" s="351"/>
      <c r="T581" s="348"/>
      <c r="U581" s="348"/>
      <c r="V581" s="348"/>
      <c r="W581" s="348"/>
      <c r="X581" s="348"/>
      <c r="Y581" s="348"/>
      <c r="Z581" s="349"/>
      <c r="AA581" s="352"/>
      <c r="AB581" s="381"/>
    </row>
    <row r="582" spans="1:28" s="354" customFormat="1" ht="16.5" thickBot="1" x14ac:dyDescent="0.25">
      <c r="A582" s="355" t="s">
        <v>57</v>
      </c>
      <c r="B582" s="370">
        <f t="shared" ref="B582:P582" si="278">B530</f>
        <v>0</v>
      </c>
      <c r="C582" s="371">
        <f t="shared" si="278"/>
        <v>0</v>
      </c>
      <c r="D582" s="371">
        <f t="shared" si="278"/>
        <v>0</v>
      </c>
      <c r="E582" s="371">
        <f t="shared" si="278"/>
        <v>0</v>
      </c>
      <c r="F582" s="371">
        <f t="shared" si="278"/>
        <v>0</v>
      </c>
      <c r="G582" s="371">
        <f t="shared" si="278"/>
        <v>0</v>
      </c>
      <c r="H582" s="371">
        <f t="shared" si="278"/>
        <v>0</v>
      </c>
      <c r="I582" s="371">
        <f t="shared" si="278"/>
        <v>0</v>
      </c>
      <c r="J582" s="371">
        <f t="shared" si="278"/>
        <v>0</v>
      </c>
      <c r="K582" s="371">
        <f t="shared" si="278"/>
        <v>0</v>
      </c>
      <c r="L582" s="371">
        <f t="shared" si="278"/>
        <v>0</v>
      </c>
      <c r="M582" s="371">
        <f t="shared" si="278"/>
        <v>0</v>
      </c>
      <c r="N582" s="371">
        <f t="shared" si="278"/>
        <v>0</v>
      </c>
      <c r="O582" s="371">
        <f t="shared" si="278"/>
        <v>0</v>
      </c>
      <c r="P582" s="372">
        <f t="shared" si="278"/>
        <v>0</v>
      </c>
      <c r="Q582" s="373">
        <f>SUM(B582:P582)</f>
        <v>0</v>
      </c>
      <c r="R582" s="374">
        <f>Q582/15</f>
        <v>0</v>
      </c>
      <c r="S582" s="375">
        <f t="shared" ref="S582:Z583" si="279">S530</f>
        <v>0</v>
      </c>
      <c r="T582" s="371">
        <f t="shared" si="279"/>
        <v>0</v>
      </c>
      <c r="U582" s="371">
        <f t="shared" si="279"/>
        <v>0</v>
      </c>
      <c r="V582" s="371">
        <f t="shared" si="279"/>
        <v>0</v>
      </c>
      <c r="W582" s="371">
        <f t="shared" si="279"/>
        <v>0</v>
      </c>
      <c r="X582" s="371">
        <f t="shared" si="279"/>
        <v>0</v>
      </c>
      <c r="Y582" s="371">
        <f t="shared" si="279"/>
        <v>0</v>
      </c>
      <c r="Z582" s="372">
        <f t="shared" si="279"/>
        <v>0</v>
      </c>
      <c r="AA582" s="386">
        <f>SUM(S582:Z582)</f>
        <v>0</v>
      </c>
      <c r="AB582" s="390">
        <f>AA582/80</f>
        <v>0</v>
      </c>
    </row>
    <row r="583" spans="1:28" s="354" customFormat="1" ht="16.5" customHeight="1" thickBot="1" x14ac:dyDescent="0.25">
      <c r="A583" s="355" t="s">
        <v>58</v>
      </c>
      <c r="B583" s="370">
        <f t="shared" ref="B583:P583" si="280">B531</f>
        <v>0</v>
      </c>
      <c r="C583" s="371">
        <f t="shared" si="280"/>
        <v>0</v>
      </c>
      <c r="D583" s="371">
        <f t="shared" si="280"/>
        <v>0</v>
      </c>
      <c r="E583" s="371">
        <f t="shared" si="280"/>
        <v>0</v>
      </c>
      <c r="F583" s="371">
        <f t="shared" si="280"/>
        <v>0</v>
      </c>
      <c r="G583" s="371">
        <f t="shared" si="280"/>
        <v>0</v>
      </c>
      <c r="H583" s="371">
        <f t="shared" si="280"/>
        <v>0</v>
      </c>
      <c r="I583" s="371">
        <f t="shared" si="280"/>
        <v>0</v>
      </c>
      <c r="J583" s="371">
        <f t="shared" si="280"/>
        <v>0</v>
      </c>
      <c r="K583" s="371">
        <f t="shared" si="280"/>
        <v>0</v>
      </c>
      <c r="L583" s="371">
        <f t="shared" si="280"/>
        <v>0</v>
      </c>
      <c r="M583" s="371">
        <f t="shared" si="280"/>
        <v>0</v>
      </c>
      <c r="N583" s="371">
        <f t="shared" si="280"/>
        <v>0</v>
      </c>
      <c r="O583" s="371">
        <f t="shared" si="280"/>
        <v>0</v>
      </c>
      <c r="P583" s="372">
        <f t="shared" si="280"/>
        <v>0</v>
      </c>
      <c r="Q583" s="373">
        <f>SUM(B583:P583)</f>
        <v>0</v>
      </c>
      <c r="R583" s="374">
        <f>Q583/15</f>
        <v>0</v>
      </c>
      <c r="S583" s="375">
        <f t="shared" si="279"/>
        <v>0</v>
      </c>
      <c r="T583" s="371">
        <f t="shared" si="279"/>
        <v>0</v>
      </c>
      <c r="U583" s="371">
        <f t="shared" si="279"/>
        <v>0</v>
      </c>
      <c r="V583" s="371">
        <f t="shared" si="279"/>
        <v>0</v>
      </c>
      <c r="W583" s="371">
        <f t="shared" si="279"/>
        <v>0</v>
      </c>
      <c r="X583" s="371">
        <f t="shared" si="279"/>
        <v>0</v>
      </c>
      <c r="Y583" s="371">
        <f t="shared" si="279"/>
        <v>0</v>
      </c>
      <c r="Z583" s="372">
        <f t="shared" si="279"/>
        <v>0</v>
      </c>
      <c r="AA583" s="386">
        <f>SUM(S583:Z583)</f>
        <v>0</v>
      </c>
      <c r="AB583" s="390">
        <f>AA583/80</f>
        <v>0</v>
      </c>
    </row>
    <row r="584" spans="1:28" s="354" customFormat="1" ht="14.25" customHeight="1" thickBot="1" x14ac:dyDescent="0.25">
      <c r="A584" s="360" t="s">
        <v>39</v>
      </c>
      <c r="B584" s="347"/>
      <c r="C584" s="348"/>
      <c r="D584" s="348"/>
      <c r="E584" s="348"/>
      <c r="F584" s="348"/>
      <c r="G584" s="348"/>
      <c r="H584" s="348"/>
      <c r="I584" s="348"/>
      <c r="J584" s="348"/>
      <c r="K584" s="348"/>
      <c r="L584" s="348"/>
      <c r="M584" s="348"/>
      <c r="N584" s="348"/>
      <c r="O584" s="348"/>
      <c r="P584" s="349"/>
      <c r="Q584" s="347"/>
      <c r="R584" s="350"/>
      <c r="S584" s="351"/>
      <c r="T584" s="348"/>
      <c r="U584" s="348"/>
      <c r="V584" s="348"/>
      <c r="W584" s="348"/>
      <c r="X584" s="348"/>
      <c r="Y584" s="348"/>
      <c r="Z584" s="349"/>
      <c r="AA584" s="391"/>
      <c r="AB584" s="384"/>
    </row>
    <row r="585" spans="1:28" s="368" customFormat="1" ht="16.5" customHeight="1" thickBot="1" x14ac:dyDescent="0.25">
      <c r="A585" s="355" t="s">
        <v>56</v>
      </c>
      <c r="B585" s="363" t="e">
        <f t="shared" ref="B585:P585" si="281">B579/B582</f>
        <v>#DIV/0!</v>
      </c>
      <c r="C585" s="364" t="e">
        <f t="shared" si="281"/>
        <v>#DIV/0!</v>
      </c>
      <c r="D585" s="364" t="e">
        <f t="shared" si="281"/>
        <v>#DIV/0!</v>
      </c>
      <c r="E585" s="364" t="e">
        <f t="shared" si="281"/>
        <v>#DIV/0!</v>
      </c>
      <c r="F585" s="364" t="e">
        <f t="shared" si="281"/>
        <v>#DIV/0!</v>
      </c>
      <c r="G585" s="364" t="e">
        <f t="shared" si="281"/>
        <v>#DIV/0!</v>
      </c>
      <c r="H585" s="364" t="e">
        <f t="shared" si="281"/>
        <v>#DIV/0!</v>
      </c>
      <c r="I585" s="364" t="e">
        <f t="shared" si="281"/>
        <v>#DIV/0!</v>
      </c>
      <c r="J585" s="364" t="e">
        <f t="shared" si="281"/>
        <v>#DIV/0!</v>
      </c>
      <c r="K585" s="364" t="e">
        <f t="shared" si="281"/>
        <v>#DIV/0!</v>
      </c>
      <c r="L585" s="364" t="e">
        <f t="shared" si="281"/>
        <v>#DIV/0!</v>
      </c>
      <c r="M585" s="364" t="e">
        <f t="shared" si="281"/>
        <v>#DIV/0!</v>
      </c>
      <c r="N585" s="364" t="e">
        <f t="shared" si="281"/>
        <v>#DIV/0!</v>
      </c>
      <c r="O585" s="364" t="e">
        <f t="shared" si="281"/>
        <v>#DIV/0!</v>
      </c>
      <c r="P585" s="365" t="e">
        <f t="shared" si="281"/>
        <v>#DIV/0!</v>
      </c>
      <c r="Q585" s="356" t="e">
        <f>SUM(B585:P585)</f>
        <v>#DIV/0!</v>
      </c>
      <c r="R585" s="357" t="e">
        <f>Q585/15</f>
        <v>#DIV/0!</v>
      </c>
      <c r="S585" s="366" t="e">
        <f t="shared" ref="S585:Z585" si="282">S579/S582</f>
        <v>#DIV/0!</v>
      </c>
      <c r="T585" s="364" t="e">
        <f t="shared" si="282"/>
        <v>#DIV/0!</v>
      </c>
      <c r="U585" s="364" t="e">
        <f t="shared" si="282"/>
        <v>#DIV/0!</v>
      </c>
      <c r="V585" s="364" t="e">
        <f t="shared" si="282"/>
        <v>#DIV/0!</v>
      </c>
      <c r="W585" s="364" t="e">
        <f t="shared" si="282"/>
        <v>#DIV/0!</v>
      </c>
      <c r="X585" s="364" t="e">
        <f t="shared" si="282"/>
        <v>#DIV/0!</v>
      </c>
      <c r="Y585" s="364" t="e">
        <f>Y579/Y582</f>
        <v>#DIV/0!</v>
      </c>
      <c r="Z585" s="365" t="e">
        <f t="shared" si="282"/>
        <v>#DIV/0!</v>
      </c>
      <c r="AA585" s="392" t="e">
        <f>SUM(S585:Z585)</f>
        <v>#DIV/0!</v>
      </c>
      <c r="AB585" s="393" t="e">
        <f>AA585/15</f>
        <v>#DIV/0!</v>
      </c>
    </row>
    <row r="586" spans="1:28" s="354" customFormat="1" ht="16.5" thickBot="1" x14ac:dyDescent="0.25">
      <c r="A586" s="360" t="s">
        <v>40</v>
      </c>
      <c r="B586" s="347"/>
      <c r="C586" s="348"/>
      <c r="D586" s="348"/>
      <c r="E586" s="348"/>
      <c r="F586" s="348"/>
      <c r="G586" s="348"/>
      <c r="H586" s="348"/>
      <c r="I586" s="348"/>
      <c r="J586" s="348"/>
      <c r="K586" s="348"/>
      <c r="L586" s="348"/>
      <c r="M586" s="348"/>
      <c r="N586" s="348"/>
      <c r="O586" s="348"/>
      <c r="P586" s="349"/>
      <c r="Q586" s="347"/>
      <c r="R586" s="350"/>
      <c r="S586" s="351"/>
      <c r="T586" s="348"/>
      <c r="U586" s="348"/>
      <c r="V586" s="348"/>
      <c r="W586" s="348"/>
      <c r="X586" s="348"/>
      <c r="Y586" s="348"/>
      <c r="Z586" s="349"/>
      <c r="AA586" s="394"/>
      <c r="AB586" s="395"/>
    </row>
    <row r="587" spans="1:28" s="368" customFormat="1" ht="17.25" customHeight="1" thickBot="1" x14ac:dyDescent="0.25">
      <c r="A587" s="355" t="s">
        <v>56</v>
      </c>
      <c r="B587" s="363" t="e">
        <f t="shared" ref="B587:P587" si="283">B579/B583</f>
        <v>#DIV/0!</v>
      </c>
      <c r="C587" s="364" t="e">
        <f t="shared" si="283"/>
        <v>#DIV/0!</v>
      </c>
      <c r="D587" s="364" t="e">
        <f t="shared" si="283"/>
        <v>#DIV/0!</v>
      </c>
      <c r="E587" s="364" t="e">
        <f t="shared" si="283"/>
        <v>#DIV/0!</v>
      </c>
      <c r="F587" s="364" t="e">
        <f t="shared" si="283"/>
        <v>#DIV/0!</v>
      </c>
      <c r="G587" s="364" t="e">
        <f t="shared" si="283"/>
        <v>#DIV/0!</v>
      </c>
      <c r="H587" s="364" t="e">
        <f t="shared" si="283"/>
        <v>#DIV/0!</v>
      </c>
      <c r="I587" s="364" t="e">
        <f t="shared" si="283"/>
        <v>#DIV/0!</v>
      </c>
      <c r="J587" s="364" t="e">
        <f t="shared" si="283"/>
        <v>#DIV/0!</v>
      </c>
      <c r="K587" s="364" t="e">
        <f t="shared" si="283"/>
        <v>#DIV/0!</v>
      </c>
      <c r="L587" s="364" t="e">
        <f t="shared" si="283"/>
        <v>#DIV/0!</v>
      </c>
      <c r="M587" s="364" t="e">
        <f t="shared" si="283"/>
        <v>#DIV/0!</v>
      </c>
      <c r="N587" s="364" t="e">
        <f t="shared" si="283"/>
        <v>#DIV/0!</v>
      </c>
      <c r="O587" s="364" t="e">
        <f t="shared" si="283"/>
        <v>#DIV/0!</v>
      </c>
      <c r="P587" s="365" t="e">
        <f t="shared" si="283"/>
        <v>#DIV/0!</v>
      </c>
      <c r="Q587" s="356" t="e">
        <f>SUM(B587:P587)</f>
        <v>#DIV/0!</v>
      </c>
      <c r="R587" s="357" t="e">
        <f>Q587/15</f>
        <v>#DIV/0!</v>
      </c>
      <c r="S587" s="366" t="e">
        <f t="shared" ref="S587:Z587" si="284">S579/S583</f>
        <v>#DIV/0!</v>
      </c>
      <c r="T587" s="364" t="e">
        <f t="shared" si="284"/>
        <v>#DIV/0!</v>
      </c>
      <c r="U587" s="364" t="e">
        <f t="shared" si="284"/>
        <v>#DIV/0!</v>
      </c>
      <c r="V587" s="364" t="e">
        <f t="shared" si="284"/>
        <v>#DIV/0!</v>
      </c>
      <c r="W587" s="364" t="e">
        <f t="shared" si="284"/>
        <v>#DIV/0!</v>
      </c>
      <c r="X587" s="364" t="e">
        <f t="shared" si="284"/>
        <v>#DIV/0!</v>
      </c>
      <c r="Y587" s="364" t="e">
        <f>Y579/Y583</f>
        <v>#DIV/0!</v>
      </c>
      <c r="Z587" s="365" t="e">
        <f t="shared" si="284"/>
        <v>#DIV/0!</v>
      </c>
      <c r="AA587" s="392" t="e">
        <f>SUM(S587:Z587)</f>
        <v>#DIV/0!</v>
      </c>
      <c r="AB587" s="393" t="e">
        <f>AA587/15</f>
        <v>#DIV/0!</v>
      </c>
    </row>
    <row r="588" spans="1:28" ht="15.75" x14ac:dyDescent="0.25">
      <c r="A588" s="280"/>
      <c r="B588" s="254"/>
      <c r="C588" s="235"/>
      <c r="D588" s="235"/>
      <c r="E588" s="235"/>
      <c r="F588" s="235"/>
      <c r="G588" s="235"/>
      <c r="H588" s="235"/>
      <c r="I588" s="235"/>
      <c r="J588" s="235"/>
      <c r="K588" s="235"/>
      <c r="L588" s="235"/>
      <c r="M588" s="235"/>
      <c r="N588" s="235"/>
      <c r="O588" s="235"/>
      <c r="P588" s="236"/>
      <c r="Q588" s="254"/>
      <c r="R588" s="238"/>
      <c r="S588" s="234"/>
      <c r="T588" s="235"/>
      <c r="U588" s="235"/>
      <c r="V588" s="235"/>
      <c r="W588" s="235"/>
      <c r="X588" s="235"/>
      <c r="Y588" s="235"/>
      <c r="Z588" s="236"/>
      <c r="AA588" s="327"/>
      <c r="AB588" s="389"/>
    </row>
    <row r="589" spans="1:28" ht="13.5" thickBot="1" x14ac:dyDescent="0.25">
      <c r="A589" s="396"/>
      <c r="B589" s="397"/>
      <c r="C589" s="398"/>
      <c r="D589" s="398"/>
      <c r="E589" s="398"/>
      <c r="F589" s="398"/>
      <c r="G589" s="398"/>
      <c r="H589" s="398"/>
      <c r="I589" s="398"/>
      <c r="J589" s="398"/>
      <c r="K589" s="398"/>
      <c r="L589" s="398"/>
      <c r="M589" s="398"/>
      <c r="N589" s="398"/>
      <c r="O589" s="398"/>
      <c r="P589" s="399"/>
      <c r="Q589" s="397"/>
      <c r="R589" s="400"/>
      <c r="S589" s="401"/>
      <c r="T589" s="398"/>
      <c r="U589" s="398"/>
      <c r="V589" s="398"/>
      <c r="W589" s="398"/>
      <c r="X589" s="398"/>
      <c r="Y589" s="398"/>
      <c r="Z589" s="399"/>
      <c r="AA589" s="402"/>
      <c r="AB589" s="403"/>
    </row>
  </sheetData>
  <sheetProtection password="A4A0" sheet="1" objects="1" scenarios="1" insertColumns="0" insertRows="0" sort="0"/>
  <customSheetViews>
    <customSheetView guid="{DBEF8FA5-2C42-40C9-ADC8-0FAC78B0219A}" scale="75">
      <pane xSplit="2" ySplit="2" topLeftCell="C3" activePane="bottomRight" state="frozen"/>
      <selection pane="bottomRight" sqref="A1:XFD1048576"/>
      <pageMargins left="0.75" right="0.75" top="1" bottom="1" header="0.5" footer="0.5"/>
      <pageSetup paperSize="9" orientation="portrait"/>
      <headerFooter alignWithMargins="0"/>
    </customSheetView>
  </customSheetViews>
  <mergeCells count="3">
    <mergeCell ref="A1:A2"/>
    <mergeCell ref="B1:Q1"/>
    <mergeCell ref="I134:K13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G53"/>
  <sheetViews>
    <sheetView zoomScale="75" zoomScaleNormal="75" workbookViewId="0">
      <selection activeCell="C17" sqref="C17:C18"/>
    </sheetView>
  </sheetViews>
  <sheetFormatPr defaultColWidth="19.42578125" defaultRowHeight="12.75" x14ac:dyDescent="0.2"/>
  <cols>
    <col min="1" max="1" width="74.5703125" style="2" customWidth="1"/>
    <col min="2" max="2" width="12.85546875" style="2" customWidth="1"/>
    <col min="3" max="3" width="12.7109375" style="2" customWidth="1"/>
    <col min="4" max="4" width="12.85546875" style="2" customWidth="1"/>
    <col min="5" max="16384" width="19.42578125" style="2"/>
  </cols>
  <sheetData>
    <row r="1" spans="1:5" customFormat="1" ht="26.25" x14ac:dyDescent="0.4">
      <c r="A1" s="201" t="s">
        <v>234</v>
      </c>
    </row>
    <row r="2" spans="1:5" customFormat="1" ht="13.5" thickBot="1" x14ac:dyDescent="0.25"/>
    <row r="3" spans="1:5" x14ac:dyDescent="0.2">
      <c r="A3" s="456" t="s">
        <v>238</v>
      </c>
      <c r="B3" s="458" t="s">
        <v>17</v>
      </c>
      <c r="C3" s="459"/>
      <c r="D3" s="459"/>
      <c r="E3" s="467" t="s">
        <v>239</v>
      </c>
    </row>
    <row r="4" spans="1:5" ht="13.5" thickBot="1" x14ac:dyDescent="0.25">
      <c r="A4" s="457"/>
      <c r="B4" s="460"/>
      <c r="C4" s="460"/>
      <c r="D4" s="460"/>
      <c r="E4" s="468"/>
    </row>
    <row r="5" spans="1:5" s="6" customFormat="1" x14ac:dyDescent="0.2">
      <c r="A5" s="3" t="s">
        <v>14</v>
      </c>
      <c r="B5" s="4" t="s">
        <v>18</v>
      </c>
      <c r="C5" s="5" t="s">
        <v>19</v>
      </c>
      <c r="D5" s="4" t="s">
        <v>20</v>
      </c>
      <c r="E5" s="3"/>
    </row>
    <row r="6" spans="1:5" s="6" customFormat="1" x14ac:dyDescent="0.2">
      <c r="A6" s="59" t="s">
        <v>225</v>
      </c>
      <c r="B6" s="405"/>
      <c r="C6" s="405"/>
      <c r="D6" s="405"/>
      <c r="E6" s="406"/>
    </row>
    <row r="7" spans="1:5" s="6" customFormat="1" x14ac:dyDescent="0.2">
      <c r="A7" s="59" t="s">
        <v>202</v>
      </c>
      <c r="B7" s="405"/>
      <c r="C7" s="405"/>
      <c r="D7" s="405"/>
      <c r="E7" s="406"/>
    </row>
    <row r="8" spans="1:5" x14ac:dyDescent="0.2">
      <c r="A8" s="9" t="s">
        <v>208</v>
      </c>
      <c r="B8" s="407"/>
      <c r="C8" s="407"/>
      <c r="D8" s="407"/>
      <c r="E8" s="408"/>
    </row>
    <row r="9" spans="1:5" ht="13.5" thickBot="1" x14ac:dyDescent="0.25">
      <c r="A9" s="10" t="s">
        <v>16</v>
      </c>
      <c r="B9" s="409"/>
      <c r="C9" s="409"/>
      <c r="D9" s="409"/>
      <c r="E9" s="410"/>
    </row>
    <row r="10" spans="1:5" ht="13.5" thickBot="1" x14ac:dyDescent="0.25"/>
    <row r="11" spans="1:5" x14ac:dyDescent="0.2">
      <c r="A11" s="456" t="s">
        <v>70</v>
      </c>
      <c r="B11" s="461" t="s">
        <v>17</v>
      </c>
      <c r="C11" s="462"/>
      <c r="D11" s="463"/>
      <c r="E11" s="456"/>
    </row>
    <row r="12" spans="1:5" ht="13.5" thickBot="1" x14ac:dyDescent="0.25">
      <c r="A12" s="457"/>
      <c r="B12" s="464"/>
      <c r="C12" s="465"/>
      <c r="D12" s="466"/>
      <c r="E12" s="457"/>
    </row>
    <row r="13" spans="1:5" s="6" customFormat="1" x14ac:dyDescent="0.2">
      <c r="A13" s="11" t="s">
        <v>9</v>
      </c>
      <c r="B13" s="4" t="s">
        <v>18</v>
      </c>
      <c r="C13" s="4" t="s">
        <v>19</v>
      </c>
      <c r="D13" s="4" t="s">
        <v>20</v>
      </c>
      <c r="E13" s="11"/>
    </row>
    <row r="14" spans="1:5" s="6" customFormat="1" x14ac:dyDescent="0.2">
      <c r="A14" s="59" t="s">
        <v>224</v>
      </c>
      <c r="B14" s="405">
        <f>B7</f>
        <v>0</v>
      </c>
      <c r="C14" s="405">
        <f>C7</f>
        <v>0</v>
      </c>
      <c r="D14" s="405">
        <f>D7</f>
        <v>0</v>
      </c>
      <c r="E14" s="411"/>
    </row>
    <row r="15" spans="1:5" s="6" customFormat="1" x14ac:dyDescent="0.2">
      <c r="A15" s="59" t="s">
        <v>222</v>
      </c>
      <c r="B15" s="412"/>
      <c r="C15" s="412"/>
      <c r="D15" s="412"/>
      <c r="E15" s="406"/>
    </row>
    <row r="16" spans="1:5" s="6" customFormat="1" x14ac:dyDescent="0.2">
      <c r="A16" s="59" t="s">
        <v>223</v>
      </c>
      <c r="B16" s="412"/>
      <c r="C16" s="412"/>
      <c r="D16" s="412"/>
      <c r="E16" s="406"/>
    </row>
    <row r="17" spans="1:5" s="6" customFormat="1" x14ac:dyDescent="0.2">
      <c r="A17" s="59" t="s">
        <v>203</v>
      </c>
      <c r="B17" s="12">
        <f>PV((1+B$15)/(1+B$16)-1,64,-B$14,0,0)</f>
        <v>0</v>
      </c>
      <c r="C17" s="12">
        <f>PV((1+C$15)/(1+C$16)-1,64,-C$14,0,0)</f>
        <v>0</v>
      </c>
      <c r="D17" s="12">
        <f>PV((1+D$15)/(1+D$16)-1,64,-D$14,0,0)</f>
        <v>0</v>
      </c>
      <c r="E17" s="59"/>
    </row>
    <row r="18" spans="1:5" s="6" customFormat="1" x14ac:dyDescent="0.2">
      <c r="A18" s="59" t="s">
        <v>204</v>
      </c>
      <c r="B18" s="12">
        <f>PV((1+B$15)/(1+B$16)-1,12.5,B$14,0,0)</f>
        <v>0</v>
      </c>
      <c r="C18" s="12">
        <f>PV((1+C$15)/(1+C$16)-1,12.5,C$14,0,0)</f>
        <v>0</v>
      </c>
      <c r="D18" s="12">
        <f>PV((1+D$15)/(1+D$16)-1,12.5,D$14,0,0)</f>
        <v>0</v>
      </c>
      <c r="E18" s="59"/>
    </row>
    <row r="19" spans="1:5" s="6" customFormat="1" x14ac:dyDescent="0.2">
      <c r="A19" s="59" t="s">
        <v>205</v>
      </c>
      <c r="B19" s="12">
        <f>PV((1+B$15)/(1+B$16)-1,5,B$14,0,0)</f>
        <v>0</v>
      </c>
      <c r="C19" s="12">
        <f>PV((1+C$15)/(1+C$16)-1,5,C$14,0,0)</f>
        <v>0</v>
      </c>
      <c r="D19" s="12">
        <f>PV((1+D$15)/(1+D$16)-1,5,D$14,0,0)</f>
        <v>0</v>
      </c>
      <c r="E19" s="59"/>
    </row>
    <row r="20" spans="1:5" s="6" customFormat="1" ht="14.1" customHeight="1" x14ac:dyDescent="0.2">
      <c r="A20" s="13" t="s">
        <v>21</v>
      </c>
      <c r="B20" s="14"/>
      <c r="C20" s="7"/>
      <c r="D20" s="7"/>
      <c r="E20" s="13"/>
    </row>
    <row r="21" spans="1:5" s="6" customFormat="1" x14ac:dyDescent="0.2">
      <c r="A21" s="15" t="s">
        <v>22</v>
      </c>
      <c r="B21" s="14">
        <f>B17+B18</f>
        <v>0</v>
      </c>
      <c r="C21" s="163">
        <f>C17+C18</f>
        <v>0</v>
      </c>
      <c r="D21" s="14">
        <f>D17+D18</f>
        <v>0</v>
      </c>
      <c r="E21" s="15"/>
    </row>
    <row r="22" spans="1:5" s="6" customFormat="1" x14ac:dyDescent="0.2">
      <c r="A22" s="15" t="s">
        <v>23</v>
      </c>
      <c r="B22" s="14">
        <f>B17+B19</f>
        <v>0</v>
      </c>
      <c r="C22" s="163">
        <f>C17+C19</f>
        <v>0</v>
      </c>
      <c r="D22" s="14">
        <f>D17+D19</f>
        <v>0</v>
      </c>
      <c r="E22" s="15"/>
    </row>
    <row r="23" spans="1:5" s="6" customFormat="1" ht="13.5" thickBot="1" x14ac:dyDescent="0.25">
      <c r="A23" s="16" t="s">
        <v>24</v>
      </c>
      <c r="B23" s="17">
        <f>PV((1+B$15)/(1+B$16)-1,25,-B$14,0,0)</f>
        <v>0</v>
      </c>
      <c r="C23" s="164">
        <f>PV((1+C$15)/(1+C$16)-1,25,-C$14,0,0)</f>
        <v>0</v>
      </c>
      <c r="D23" s="17">
        <f>PV((1+D$15)/(1+D$16)-1,25,-D$14,0,0)</f>
        <v>0</v>
      </c>
      <c r="E23" s="16"/>
    </row>
    <row r="24" spans="1:5" s="6" customFormat="1" x14ac:dyDescent="0.2">
      <c r="A24" s="18" t="s">
        <v>25</v>
      </c>
      <c r="B24" s="4"/>
      <c r="C24" s="4"/>
      <c r="D24" s="4"/>
      <c r="E24" s="18"/>
    </row>
    <row r="25" spans="1:5" s="6" customFormat="1" x14ac:dyDescent="0.2">
      <c r="A25" s="59" t="s">
        <v>240</v>
      </c>
      <c r="B25" s="413"/>
      <c r="C25" s="413"/>
      <c r="D25" s="413"/>
      <c r="E25" s="414"/>
    </row>
    <row r="26" spans="1:5" s="6" customFormat="1" x14ac:dyDescent="0.2">
      <c r="A26" s="59" t="s">
        <v>206</v>
      </c>
      <c r="B26" s="19">
        <f>B7</f>
        <v>0</v>
      </c>
      <c r="C26" s="19">
        <f>C7</f>
        <v>0</v>
      </c>
      <c r="D26" s="19">
        <f>D7</f>
        <v>0</v>
      </c>
      <c r="E26" s="59"/>
    </row>
    <row r="27" spans="1:5" s="6" customFormat="1" x14ac:dyDescent="0.2">
      <c r="A27" s="59" t="s">
        <v>242</v>
      </c>
      <c r="B27" s="413"/>
      <c r="C27" s="413"/>
      <c r="D27" s="413"/>
      <c r="E27" s="406"/>
    </row>
    <row r="28" spans="1:5" s="6" customFormat="1" x14ac:dyDescent="0.2">
      <c r="A28" s="59" t="s">
        <v>207</v>
      </c>
      <c r="B28" s="413"/>
      <c r="C28" s="413"/>
      <c r="D28" s="413"/>
      <c r="E28" s="406"/>
    </row>
    <row r="29" spans="1:5" s="6" customFormat="1" x14ac:dyDescent="0.2">
      <c r="A29" s="59" t="s">
        <v>241</v>
      </c>
      <c r="B29" s="413"/>
      <c r="C29" s="413"/>
      <c r="D29" s="413"/>
      <c r="E29" s="406"/>
    </row>
    <row r="30" spans="1:5" s="6" customFormat="1" x14ac:dyDescent="0.2">
      <c r="A30" s="8" t="s">
        <v>26</v>
      </c>
      <c r="B30" s="7"/>
      <c r="C30" s="20"/>
      <c r="D30" s="20"/>
      <c r="E30" s="8"/>
    </row>
    <row r="31" spans="1:5" s="6" customFormat="1" x14ac:dyDescent="0.2">
      <c r="A31" s="7" t="s">
        <v>27</v>
      </c>
      <c r="B31" s="21" t="e">
        <f>B$25*(B$26/B$27)^1</f>
        <v>#DIV/0!</v>
      </c>
      <c r="C31" s="165" t="e">
        <f>C$25*(C$26/C$27)^1</f>
        <v>#DIV/0!</v>
      </c>
      <c r="D31" s="21" t="e">
        <f>D$25*(D$26/D$27)^1</f>
        <v>#DIV/0!</v>
      </c>
      <c r="E31" s="7"/>
    </row>
    <row r="32" spans="1:5" s="6" customFormat="1" x14ac:dyDescent="0.2">
      <c r="A32" s="7" t="s">
        <v>28</v>
      </c>
      <c r="B32" s="21" t="e">
        <f>B$25*(B$26/B$27)^0.8</f>
        <v>#DIV/0!</v>
      </c>
      <c r="C32" s="165" t="e">
        <f>C$25*(C$26/C$27)^0.8</f>
        <v>#DIV/0!</v>
      </c>
      <c r="D32" s="21" t="e">
        <f>D$25*(D$26/D$27)^0.8</f>
        <v>#DIV/0!</v>
      </c>
      <c r="E32" s="7"/>
    </row>
    <row r="33" spans="1:7" s="6" customFormat="1" x14ac:dyDescent="0.2">
      <c r="A33" s="7" t="s">
        <v>29</v>
      </c>
      <c r="B33" s="21" t="e">
        <f>B$25*(B$26/B$27)^0.6</f>
        <v>#DIV/0!</v>
      </c>
      <c r="C33" s="165" t="e">
        <f>C$25*(C$26/C$27)^0.6</f>
        <v>#DIV/0!</v>
      </c>
      <c r="D33" s="21" t="e">
        <f>D$25*(D$26/D$27)^0.6</f>
        <v>#DIV/0!</v>
      </c>
      <c r="E33" s="7"/>
    </row>
    <row r="34" spans="1:7" s="6" customFormat="1" ht="13.5" thickBot="1" x14ac:dyDescent="0.25">
      <c r="A34" s="22" t="s">
        <v>30</v>
      </c>
      <c r="B34" s="23" t="e">
        <f>B$25*(B$28/B$29)^1</f>
        <v>#DIV/0!</v>
      </c>
      <c r="C34" s="166" t="e">
        <f>C$25*(C$28/C$29)^1</f>
        <v>#DIV/0!</v>
      </c>
      <c r="D34" s="23" t="e">
        <f>D$25*(D$28/D$29)^1</f>
        <v>#DIV/0!</v>
      </c>
      <c r="E34" s="22"/>
    </row>
    <row r="35" spans="1:7" x14ac:dyDescent="0.2">
      <c r="A35" s="24" t="s">
        <v>31</v>
      </c>
      <c r="B35" s="25"/>
    </row>
    <row r="36" spans="1:7" s="26" customFormat="1" ht="8.25" x14ac:dyDescent="0.15">
      <c r="A36" s="26" t="s">
        <v>32</v>
      </c>
    </row>
    <row r="37" spans="1:7" s="26" customFormat="1" ht="8.25" x14ac:dyDescent="0.15">
      <c r="A37" s="26" t="s">
        <v>33</v>
      </c>
    </row>
    <row r="38" spans="1:7" s="26" customFormat="1" ht="8.25" x14ac:dyDescent="0.15">
      <c r="A38" s="26" t="s">
        <v>34</v>
      </c>
    </row>
    <row r="39" spans="1:7" s="26" customFormat="1" ht="14.25" x14ac:dyDescent="0.2">
      <c r="A39" s="26" t="s">
        <v>35</v>
      </c>
      <c r="E39" s="188"/>
    </row>
    <row r="40" spans="1:7" ht="14.25" x14ac:dyDescent="0.2">
      <c r="E40" s="188"/>
    </row>
    <row r="41" spans="1:7" s="28" customFormat="1" ht="26.25" x14ac:dyDescent="0.2">
      <c r="A41" s="203" t="s">
        <v>235</v>
      </c>
      <c r="B41" s="27"/>
      <c r="C41" s="27"/>
      <c r="D41" s="27"/>
      <c r="E41" s="27"/>
      <c r="F41" s="27"/>
      <c r="G41" s="27"/>
    </row>
    <row r="43" spans="1:7" s="28" customFormat="1" ht="36.950000000000003" customHeight="1" x14ac:dyDescent="0.2">
      <c r="A43" s="204" t="s">
        <v>236</v>
      </c>
      <c r="B43" s="27" t="s">
        <v>61</v>
      </c>
      <c r="C43" s="27" t="s">
        <v>62</v>
      </c>
      <c r="D43" s="27" t="s">
        <v>251</v>
      </c>
      <c r="E43" s="27" t="s">
        <v>1</v>
      </c>
      <c r="F43" s="27" t="s">
        <v>2</v>
      </c>
      <c r="G43" s="27"/>
    </row>
    <row r="44" spans="1:7" x14ac:dyDescent="0.2">
      <c r="A44" s="2">
        <f>'Health cost'!A8</f>
        <v>0</v>
      </c>
      <c r="B44" s="415"/>
      <c r="C44" s="415"/>
      <c r="D44" s="415"/>
      <c r="E44" s="167" t="e">
        <f>((1)/C$15)*(1-EXP(-1*C$15*B44*C44))</f>
        <v>#DIV/0!</v>
      </c>
      <c r="F44" s="167" t="e">
        <f>((1)/C$15)*(1-EXP(-1*C$15*D44))</f>
        <v>#DIV/0!</v>
      </c>
    </row>
    <row r="45" spans="1:7" x14ac:dyDescent="0.2">
      <c r="A45" s="2">
        <f>'Health cost'!A9</f>
        <v>0</v>
      </c>
      <c r="B45" s="415"/>
      <c r="C45" s="415"/>
      <c r="D45" s="415"/>
      <c r="E45" s="167" t="e">
        <f t="shared" ref="E45:E53" si="0">((1)/C$15)*(1-EXP(-1*C$15*B45*C45))</f>
        <v>#DIV/0!</v>
      </c>
      <c r="F45" s="167" t="e">
        <f t="shared" ref="F45:F53" si="1">((1)/C$15)*(1-EXP(-1*C$15*D45))</f>
        <v>#DIV/0!</v>
      </c>
    </row>
    <row r="46" spans="1:7" x14ac:dyDescent="0.2">
      <c r="A46" s="2">
        <f>'Health cost'!A10</f>
        <v>0</v>
      </c>
      <c r="B46" s="415"/>
      <c r="C46" s="415"/>
      <c r="D46" s="415"/>
      <c r="E46" s="167" t="e">
        <f t="shared" si="0"/>
        <v>#DIV/0!</v>
      </c>
      <c r="F46" s="167" t="e">
        <f t="shared" si="1"/>
        <v>#DIV/0!</v>
      </c>
    </row>
    <row r="47" spans="1:7" x14ac:dyDescent="0.2">
      <c r="A47" s="2">
        <f>'Health cost'!A11</f>
        <v>0</v>
      </c>
      <c r="B47" s="415"/>
      <c r="C47" s="415"/>
      <c r="D47" s="415"/>
      <c r="E47" s="167" t="e">
        <f t="shared" si="0"/>
        <v>#DIV/0!</v>
      </c>
      <c r="F47" s="167" t="e">
        <f t="shared" si="1"/>
        <v>#DIV/0!</v>
      </c>
    </row>
    <row r="48" spans="1:7" x14ac:dyDescent="0.2">
      <c r="A48" s="2">
        <f>'Health cost'!A12</f>
        <v>0</v>
      </c>
      <c r="B48" s="415"/>
      <c r="C48" s="415"/>
      <c r="D48" s="415"/>
      <c r="E48" s="167" t="e">
        <f t="shared" si="0"/>
        <v>#DIV/0!</v>
      </c>
      <c r="F48" s="167" t="e">
        <f t="shared" si="1"/>
        <v>#DIV/0!</v>
      </c>
    </row>
    <row r="49" spans="1:6" x14ac:dyDescent="0.2">
      <c r="A49" s="2">
        <f>'Health cost'!A13</f>
        <v>0</v>
      </c>
      <c r="B49" s="415"/>
      <c r="C49" s="415"/>
      <c r="D49" s="415"/>
      <c r="E49" s="167" t="e">
        <f t="shared" si="0"/>
        <v>#DIV/0!</v>
      </c>
      <c r="F49" s="167" t="e">
        <f t="shared" si="1"/>
        <v>#DIV/0!</v>
      </c>
    </row>
    <row r="50" spans="1:6" x14ac:dyDescent="0.2">
      <c r="A50" s="2">
        <f>'Health cost'!A14</f>
        <v>0</v>
      </c>
      <c r="B50" s="415"/>
      <c r="C50" s="415"/>
      <c r="D50" s="415"/>
      <c r="E50" s="167" t="e">
        <f t="shared" si="0"/>
        <v>#DIV/0!</v>
      </c>
      <c r="F50" s="167" t="e">
        <f t="shared" si="1"/>
        <v>#DIV/0!</v>
      </c>
    </row>
    <row r="51" spans="1:6" x14ac:dyDescent="0.2">
      <c r="A51" s="2">
        <f>'Health cost'!A15</f>
        <v>0</v>
      </c>
      <c r="B51" s="415"/>
      <c r="C51" s="415"/>
      <c r="D51" s="415"/>
      <c r="E51" s="167" t="e">
        <f t="shared" si="0"/>
        <v>#DIV/0!</v>
      </c>
      <c r="F51" s="167" t="e">
        <f t="shared" si="1"/>
        <v>#DIV/0!</v>
      </c>
    </row>
    <row r="52" spans="1:6" x14ac:dyDescent="0.2">
      <c r="A52" s="2">
        <f>'Health cost'!A16</f>
        <v>0</v>
      </c>
      <c r="B52" s="415"/>
      <c r="C52" s="415"/>
      <c r="D52" s="415"/>
      <c r="E52" s="167" t="e">
        <f t="shared" si="0"/>
        <v>#DIV/0!</v>
      </c>
      <c r="F52" s="167" t="e">
        <f t="shared" si="1"/>
        <v>#DIV/0!</v>
      </c>
    </row>
    <row r="53" spans="1:6" x14ac:dyDescent="0.2">
      <c r="A53" s="2">
        <f>'Health cost'!A17</f>
        <v>0</v>
      </c>
      <c r="B53" s="415"/>
      <c r="C53" s="415"/>
      <c r="D53" s="415"/>
      <c r="E53" s="167" t="e">
        <f t="shared" si="0"/>
        <v>#DIV/0!</v>
      </c>
      <c r="F53" s="167" t="e">
        <f t="shared" si="1"/>
        <v>#DIV/0!</v>
      </c>
    </row>
  </sheetData>
  <sheetProtection password="A4A0" sheet="1" objects="1" scenarios="1" insertColumns="0" insertRows="0" sort="0"/>
  <customSheetViews>
    <customSheetView guid="{DBEF8FA5-2C42-40C9-ADC8-0FAC78B0219A}" scale="75">
      <selection activeCell="D60" sqref="D60"/>
      <pageMargins left="0.75" right="0.75" top="1" bottom="1" header="0.5" footer="0.5"/>
      <pageSetup paperSize="9" orientation="portrait"/>
      <headerFooter alignWithMargins="0"/>
    </customSheetView>
  </customSheetViews>
  <mergeCells count="6">
    <mergeCell ref="A3:A4"/>
    <mergeCell ref="B3:D4"/>
    <mergeCell ref="A11:A12"/>
    <mergeCell ref="B11:D12"/>
    <mergeCell ref="E3:E4"/>
    <mergeCell ref="E11:E1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A157"/>
  <sheetViews>
    <sheetView zoomScale="50" zoomScaleNormal="50" workbookViewId="0">
      <pane xSplit="2" ySplit="5" topLeftCell="I100" activePane="bottomRight" state="frozen"/>
      <selection pane="topRight" activeCell="C1" sqref="C1"/>
      <selection pane="bottomLeft" activeCell="A6" sqref="A6"/>
      <selection pane="bottomRight" activeCell="AN93" sqref="AN93"/>
    </sheetView>
  </sheetViews>
  <sheetFormatPr defaultColWidth="9.140625" defaultRowHeight="18" x14ac:dyDescent="0.25"/>
  <cols>
    <col min="1" max="1" width="3.42578125" style="71" customWidth="1"/>
    <col min="2" max="2" width="37.85546875" style="63" customWidth="1"/>
    <col min="3" max="4" width="20.28515625" style="64" customWidth="1"/>
    <col min="5" max="5" width="19" style="63" customWidth="1"/>
    <col min="6" max="6" width="19.42578125" style="63" customWidth="1"/>
    <col min="7" max="7" width="19" style="63" customWidth="1"/>
    <col min="8" max="8" width="17.28515625" style="63" customWidth="1"/>
    <col min="9" max="9" width="15.140625" style="63" customWidth="1"/>
    <col min="10" max="10" width="17.140625" style="64" customWidth="1"/>
    <col min="11" max="11" width="12.28515625" style="64" customWidth="1"/>
    <col min="12" max="12" width="12.7109375" style="64" customWidth="1"/>
    <col min="13" max="14" width="16" style="64" customWidth="1"/>
    <col min="15" max="15" width="23.140625" style="64" customWidth="1"/>
    <col min="16" max="16" width="13.85546875" style="64" customWidth="1"/>
    <col min="17" max="46" width="7.140625" style="64" customWidth="1"/>
    <col min="47" max="47" width="27.42578125" style="64" customWidth="1"/>
    <col min="48" max="48" width="12.140625" style="64" customWidth="1"/>
    <col min="49" max="16384" width="9.140625" style="64"/>
  </cols>
  <sheetData>
    <row r="1" spans="1:79" ht="35.25" x14ac:dyDescent="0.5">
      <c r="A1" s="72" t="s">
        <v>228</v>
      </c>
      <c r="B1" s="200"/>
    </row>
    <row r="2" spans="1:79" ht="18" customHeight="1" thickBot="1" x14ac:dyDescent="0.45">
      <c r="A2" s="65"/>
    </row>
    <row r="3" spans="1:79" x14ac:dyDescent="0.25">
      <c r="A3" s="469" t="s">
        <v>82</v>
      </c>
      <c r="B3" s="482"/>
      <c r="C3" s="469" t="s">
        <v>83</v>
      </c>
      <c r="D3" s="471"/>
      <c r="E3" s="67" t="s">
        <v>84</v>
      </c>
      <c r="F3" s="469" t="s">
        <v>85</v>
      </c>
      <c r="G3" s="470"/>
      <c r="H3" s="470"/>
      <c r="I3" s="482"/>
      <c r="J3" s="469" t="s">
        <v>86</v>
      </c>
      <c r="K3" s="470"/>
      <c r="L3" s="470"/>
      <c r="M3" s="482"/>
      <c r="N3" s="66" t="s">
        <v>87</v>
      </c>
      <c r="O3" s="66" t="s">
        <v>88</v>
      </c>
      <c r="P3" s="67" t="s">
        <v>91</v>
      </c>
      <c r="Q3" s="469" t="s">
        <v>94</v>
      </c>
      <c r="R3" s="470"/>
      <c r="S3" s="470"/>
      <c r="T3" s="470"/>
      <c r="U3" s="470"/>
      <c r="V3" s="470"/>
      <c r="W3" s="470"/>
      <c r="X3" s="470"/>
      <c r="Y3" s="470"/>
      <c r="Z3" s="471"/>
      <c r="AA3" s="469" t="s">
        <v>194</v>
      </c>
      <c r="AB3" s="470"/>
      <c r="AC3" s="470"/>
      <c r="AD3" s="470"/>
      <c r="AE3" s="470"/>
      <c r="AF3" s="470"/>
      <c r="AG3" s="470"/>
      <c r="AH3" s="470"/>
      <c r="AI3" s="470"/>
      <c r="AJ3" s="471"/>
      <c r="AK3" s="469" t="s">
        <v>195</v>
      </c>
      <c r="AL3" s="470"/>
      <c r="AM3" s="470"/>
      <c r="AN3" s="470"/>
      <c r="AO3" s="470"/>
      <c r="AP3" s="470"/>
      <c r="AQ3" s="470"/>
      <c r="AR3" s="470"/>
      <c r="AS3" s="470"/>
      <c r="AT3" s="471"/>
      <c r="AV3" s="469" t="s">
        <v>175</v>
      </c>
      <c r="AW3" s="470"/>
      <c r="AX3" s="470"/>
      <c r="AY3" s="470"/>
      <c r="AZ3" s="470"/>
      <c r="BA3" s="470"/>
      <c r="BB3" s="470"/>
      <c r="BC3" s="470"/>
      <c r="BD3" s="470"/>
      <c r="BE3" s="471"/>
      <c r="BG3" s="469" t="s">
        <v>176</v>
      </c>
      <c r="BH3" s="470"/>
      <c r="BI3" s="470"/>
      <c r="BJ3" s="470"/>
      <c r="BK3" s="470"/>
      <c r="BL3" s="470"/>
      <c r="BM3" s="470"/>
      <c r="BN3" s="470"/>
      <c r="BO3" s="470"/>
      <c r="BP3" s="471"/>
      <c r="BR3" s="469" t="s">
        <v>177</v>
      </c>
      <c r="BS3" s="470"/>
      <c r="BT3" s="470"/>
      <c r="BU3" s="470"/>
      <c r="BV3" s="470"/>
      <c r="BW3" s="470"/>
      <c r="BX3" s="470"/>
      <c r="BY3" s="470"/>
      <c r="BZ3" s="470"/>
      <c r="CA3" s="471"/>
    </row>
    <row r="4" spans="1:79" s="68" customFormat="1" ht="35.1" customHeight="1" x14ac:dyDescent="0.2">
      <c r="A4" s="477" t="s">
        <v>89</v>
      </c>
      <c r="B4" s="479"/>
      <c r="C4" s="475" t="s">
        <v>104</v>
      </c>
      <c r="D4" s="475" t="s">
        <v>77</v>
      </c>
      <c r="E4" s="475" t="s">
        <v>95</v>
      </c>
      <c r="F4" s="477" t="s">
        <v>97</v>
      </c>
      <c r="G4" s="478"/>
      <c r="H4" s="478"/>
      <c r="I4" s="479"/>
      <c r="J4" s="472" t="s">
        <v>90</v>
      </c>
      <c r="K4" s="473"/>
      <c r="L4" s="473"/>
      <c r="M4" s="483"/>
      <c r="N4" s="62" t="s">
        <v>170</v>
      </c>
      <c r="O4" s="62" t="s">
        <v>191</v>
      </c>
      <c r="P4" s="475" t="s">
        <v>137</v>
      </c>
      <c r="Q4" s="472" t="s">
        <v>199</v>
      </c>
      <c r="R4" s="473"/>
      <c r="S4" s="473"/>
      <c r="T4" s="473"/>
      <c r="U4" s="473"/>
      <c r="V4" s="473"/>
      <c r="W4" s="473"/>
      <c r="X4" s="473"/>
      <c r="Y4" s="473"/>
      <c r="Z4" s="474"/>
      <c r="AA4" s="472" t="s">
        <v>193</v>
      </c>
      <c r="AB4" s="473"/>
      <c r="AC4" s="473"/>
      <c r="AD4" s="473"/>
      <c r="AE4" s="473"/>
      <c r="AF4" s="473"/>
      <c r="AG4" s="473"/>
      <c r="AH4" s="473"/>
      <c r="AI4" s="473"/>
      <c r="AJ4" s="474"/>
      <c r="AK4" s="472" t="s">
        <v>196</v>
      </c>
      <c r="AL4" s="473"/>
      <c r="AM4" s="473"/>
      <c r="AN4" s="473"/>
      <c r="AO4" s="473"/>
      <c r="AP4" s="473"/>
      <c r="AQ4" s="473"/>
      <c r="AR4" s="473"/>
      <c r="AS4" s="473"/>
      <c r="AT4" s="474"/>
      <c r="AV4" s="472" t="s">
        <v>162</v>
      </c>
      <c r="AW4" s="473"/>
      <c r="AX4" s="473"/>
      <c r="AY4" s="473"/>
      <c r="AZ4" s="473"/>
      <c r="BA4" s="473"/>
      <c r="BB4" s="473"/>
      <c r="BC4" s="473"/>
      <c r="BD4" s="473"/>
      <c r="BE4" s="474"/>
      <c r="BG4" s="472" t="s">
        <v>162</v>
      </c>
      <c r="BH4" s="473"/>
      <c r="BI4" s="473"/>
      <c r="BJ4" s="473"/>
      <c r="BK4" s="473"/>
      <c r="BL4" s="473"/>
      <c r="BM4" s="473"/>
      <c r="BN4" s="473"/>
      <c r="BO4" s="473"/>
      <c r="BP4" s="474"/>
      <c r="BR4" s="472" t="s">
        <v>162</v>
      </c>
      <c r="BS4" s="473"/>
      <c r="BT4" s="473"/>
      <c r="BU4" s="473"/>
      <c r="BV4" s="473"/>
      <c r="BW4" s="473"/>
      <c r="BX4" s="473"/>
      <c r="BY4" s="473"/>
      <c r="BZ4" s="473"/>
      <c r="CA4" s="474"/>
    </row>
    <row r="5" spans="1:79" s="68" customFormat="1" ht="56.25" customHeight="1" x14ac:dyDescent="0.2">
      <c r="A5" s="484"/>
      <c r="B5" s="485"/>
      <c r="C5" s="476"/>
      <c r="D5" s="476"/>
      <c r="E5" s="476"/>
      <c r="F5" s="74" t="s">
        <v>96</v>
      </c>
      <c r="G5" s="75" t="s">
        <v>174</v>
      </c>
      <c r="H5" s="423" t="s">
        <v>173</v>
      </c>
      <c r="I5" s="76" t="s">
        <v>182</v>
      </c>
      <c r="J5" s="77" t="s">
        <v>78</v>
      </c>
      <c r="K5" s="78" t="s">
        <v>79</v>
      </c>
      <c r="L5" s="78" t="s">
        <v>92</v>
      </c>
      <c r="M5" s="79" t="s">
        <v>171</v>
      </c>
      <c r="N5" s="80" t="s">
        <v>151</v>
      </c>
      <c r="O5" s="80" t="s">
        <v>151</v>
      </c>
      <c r="P5" s="476"/>
      <c r="Q5" s="60" t="s">
        <v>152</v>
      </c>
      <c r="R5" s="122" t="s">
        <v>153</v>
      </c>
      <c r="S5" s="122" t="s">
        <v>154</v>
      </c>
      <c r="T5" s="122" t="s">
        <v>155</v>
      </c>
      <c r="U5" s="122" t="s">
        <v>156</v>
      </c>
      <c r="V5" s="122" t="s">
        <v>157</v>
      </c>
      <c r="W5" s="122" t="s">
        <v>158</v>
      </c>
      <c r="X5" s="122" t="s">
        <v>159</v>
      </c>
      <c r="Y5" s="122" t="s">
        <v>160</v>
      </c>
      <c r="Z5" s="61" t="s">
        <v>161</v>
      </c>
      <c r="AA5" s="60" t="s">
        <v>152</v>
      </c>
      <c r="AB5" s="122" t="s">
        <v>153</v>
      </c>
      <c r="AC5" s="122" t="s">
        <v>154</v>
      </c>
      <c r="AD5" s="122" t="s">
        <v>155</v>
      </c>
      <c r="AE5" s="122" t="s">
        <v>156</v>
      </c>
      <c r="AF5" s="122" t="s">
        <v>157</v>
      </c>
      <c r="AG5" s="122" t="s">
        <v>158</v>
      </c>
      <c r="AH5" s="122" t="s">
        <v>159</v>
      </c>
      <c r="AI5" s="122" t="s">
        <v>160</v>
      </c>
      <c r="AJ5" s="61" t="s">
        <v>161</v>
      </c>
      <c r="AK5" s="60" t="s">
        <v>152</v>
      </c>
      <c r="AL5" s="122" t="s">
        <v>153</v>
      </c>
      <c r="AM5" s="122" t="s">
        <v>154</v>
      </c>
      <c r="AN5" s="122" t="s">
        <v>155</v>
      </c>
      <c r="AO5" s="122" t="s">
        <v>156</v>
      </c>
      <c r="AP5" s="122" t="s">
        <v>157</v>
      </c>
      <c r="AQ5" s="122" t="s">
        <v>158</v>
      </c>
      <c r="AR5" s="122" t="s">
        <v>159</v>
      </c>
      <c r="AS5" s="122" t="s">
        <v>160</v>
      </c>
      <c r="AT5" s="61" t="s">
        <v>161</v>
      </c>
      <c r="AV5" s="60" t="s">
        <v>152</v>
      </c>
      <c r="AW5" s="122" t="s">
        <v>153</v>
      </c>
      <c r="AX5" s="122" t="s">
        <v>154</v>
      </c>
      <c r="AY5" s="122" t="s">
        <v>155</v>
      </c>
      <c r="AZ5" s="122" t="s">
        <v>156</v>
      </c>
      <c r="BA5" s="122" t="s">
        <v>157</v>
      </c>
      <c r="BB5" s="122" t="s">
        <v>158</v>
      </c>
      <c r="BC5" s="122" t="s">
        <v>159</v>
      </c>
      <c r="BD5" s="122" t="s">
        <v>160</v>
      </c>
      <c r="BE5" s="61" t="s">
        <v>161</v>
      </c>
      <c r="BG5" s="60" t="s">
        <v>152</v>
      </c>
      <c r="BH5" s="122" t="s">
        <v>153</v>
      </c>
      <c r="BI5" s="122" t="s">
        <v>154</v>
      </c>
      <c r="BJ5" s="122" t="s">
        <v>155</v>
      </c>
      <c r="BK5" s="122" t="s">
        <v>156</v>
      </c>
      <c r="BL5" s="122" t="s">
        <v>157</v>
      </c>
      <c r="BM5" s="122" t="s">
        <v>158</v>
      </c>
      <c r="BN5" s="122" t="s">
        <v>159</v>
      </c>
      <c r="BO5" s="122" t="s">
        <v>160</v>
      </c>
      <c r="BP5" s="61" t="s">
        <v>161</v>
      </c>
      <c r="BR5" s="60" t="s">
        <v>152</v>
      </c>
      <c r="BS5" s="122" t="s">
        <v>153</v>
      </c>
      <c r="BT5" s="122" t="s">
        <v>154</v>
      </c>
      <c r="BU5" s="122" t="s">
        <v>155</v>
      </c>
      <c r="BV5" s="122" t="s">
        <v>156</v>
      </c>
      <c r="BW5" s="122" t="s">
        <v>157</v>
      </c>
      <c r="BX5" s="122" t="s">
        <v>158</v>
      </c>
      <c r="BY5" s="122" t="s">
        <v>159</v>
      </c>
      <c r="BZ5" s="122" t="s">
        <v>160</v>
      </c>
      <c r="CA5" s="61" t="s">
        <v>161</v>
      </c>
    </row>
    <row r="6" spans="1:79" x14ac:dyDescent="0.25">
      <c r="A6" s="92"/>
      <c r="B6" s="96"/>
      <c r="C6" s="100"/>
      <c r="D6" s="100"/>
      <c r="E6" s="101"/>
      <c r="F6" s="98"/>
      <c r="G6" s="81"/>
      <c r="H6" s="81"/>
      <c r="I6" s="96"/>
      <c r="J6" s="94"/>
      <c r="K6" s="82"/>
      <c r="L6" s="82"/>
      <c r="M6" s="111"/>
      <c r="N6" s="100"/>
      <c r="O6" s="100"/>
      <c r="P6" s="100"/>
      <c r="Q6" s="89"/>
      <c r="R6" s="82"/>
      <c r="S6" s="82"/>
      <c r="T6" s="82"/>
      <c r="U6" s="82"/>
      <c r="V6" s="82"/>
      <c r="W6" s="82"/>
      <c r="X6" s="82"/>
      <c r="Y6" s="82"/>
      <c r="Z6" s="111"/>
      <c r="AA6" s="89"/>
      <c r="AB6" s="82"/>
      <c r="AC6" s="82"/>
      <c r="AD6" s="82"/>
      <c r="AE6" s="82"/>
      <c r="AF6" s="82"/>
      <c r="AG6" s="82"/>
      <c r="AH6" s="82"/>
      <c r="AI6" s="82"/>
      <c r="AJ6" s="111"/>
      <c r="AK6" s="89"/>
      <c r="AL6" s="82"/>
      <c r="AM6" s="82"/>
      <c r="AN6" s="82"/>
      <c r="AO6" s="82"/>
      <c r="AP6" s="82"/>
      <c r="AQ6" s="82"/>
      <c r="AR6" s="82"/>
      <c r="AS6" s="82"/>
      <c r="AT6" s="111"/>
      <c r="AU6" s="123"/>
      <c r="AV6" s="94"/>
      <c r="AW6" s="82"/>
      <c r="AX6" s="82"/>
      <c r="AY6" s="82"/>
      <c r="AZ6" s="82"/>
      <c r="BA6" s="82"/>
      <c r="BB6" s="82"/>
      <c r="BC6" s="82"/>
      <c r="BD6" s="82"/>
      <c r="BE6" s="111"/>
      <c r="BF6" s="123"/>
      <c r="BG6" s="94"/>
      <c r="BH6" s="82"/>
      <c r="BI6" s="82"/>
      <c r="BJ6" s="82"/>
      <c r="BK6" s="82"/>
      <c r="BL6" s="82"/>
      <c r="BM6" s="82"/>
      <c r="BN6" s="82"/>
      <c r="BO6" s="82"/>
      <c r="BP6" s="111"/>
      <c r="BQ6" s="123"/>
      <c r="BR6" s="94"/>
      <c r="BS6" s="82"/>
      <c r="BT6" s="82"/>
      <c r="BU6" s="82"/>
      <c r="BV6" s="82"/>
      <c r="BW6" s="82"/>
      <c r="BX6" s="82"/>
      <c r="BY6" s="82"/>
      <c r="BZ6" s="82"/>
      <c r="CA6" s="111"/>
    </row>
    <row r="7" spans="1:79" s="69" customFormat="1" ht="20.25" x14ac:dyDescent="0.3">
      <c r="A7" s="137" t="s">
        <v>76</v>
      </c>
      <c r="B7" s="416" t="s">
        <v>121</v>
      </c>
      <c r="C7" s="102"/>
      <c r="D7" s="102"/>
      <c r="E7" s="103"/>
      <c r="F7" s="99"/>
      <c r="G7" s="85"/>
      <c r="H7" s="85"/>
      <c r="I7" s="109"/>
      <c r="J7" s="112"/>
      <c r="K7" s="84"/>
      <c r="L7" s="84"/>
      <c r="M7" s="113"/>
      <c r="N7" s="102"/>
      <c r="O7" s="102"/>
      <c r="P7" s="102"/>
      <c r="Q7" s="90"/>
      <c r="R7" s="84"/>
      <c r="S7" s="84"/>
      <c r="T7" s="84"/>
      <c r="U7" s="84"/>
      <c r="V7" s="84"/>
      <c r="W7" s="84"/>
      <c r="X7" s="84"/>
      <c r="Y7" s="84"/>
      <c r="Z7" s="113"/>
      <c r="AA7" s="90"/>
      <c r="AB7" s="84"/>
      <c r="AC7" s="84"/>
      <c r="AD7" s="84"/>
      <c r="AE7" s="84"/>
      <c r="AF7" s="84"/>
      <c r="AG7" s="84"/>
      <c r="AH7" s="84"/>
      <c r="AI7" s="84"/>
      <c r="AJ7" s="113"/>
      <c r="AK7" s="90"/>
      <c r="AL7" s="84"/>
      <c r="AM7" s="84"/>
      <c r="AN7" s="84"/>
      <c r="AO7" s="84"/>
      <c r="AP7" s="84"/>
      <c r="AQ7" s="84"/>
      <c r="AR7" s="84"/>
      <c r="AS7" s="84"/>
      <c r="AT7" s="113"/>
      <c r="AU7" s="124"/>
      <c r="AV7" s="112"/>
      <c r="AW7" s="84"/>
      <c r="AX7" s="84"/>
      <c r="AY7" s="84"/>
      <c r="AZ7" s="84"/>
      <c r="BA7" s="84"/>
      <c r="BB7" s="84"/>
      <c r="BC7" s="84"/>
      <c r="BD7" s="84"/>
      <c r="BE7" s="113"/>
      <c r="BF7" s="124"/>
      <c r="BG7" s="112"/>
      <c r="BH7" s="84"/>
      <c r="BI7" s="84"/>
      <c r="BJ7" s="84"/>
      <c r="BK7" s="84"/>
      <c r="BL7" s="84"/>
      <c r="BM7" s="84"/>
      <c r="BN7" s="84"/>
      <c r="BO7" s="84"/>
      <c r="BP7" s="113"/>
      <c r="BQ7" s="124"/>
      <c r="BR7" s="112"/>
      <c r="BS7" s="84"/>
      <c r="BT7" s="84"/>
      <c r="BU7" s="84"/>
      <c r="BV7" s="84"/>
      <c r="BW7" s="84"/>
      <c r="BX7" s="84"/>
      <c r="BY7" s="84"/>
      <c r="BZ7" s="84"/>
      <c r="CA7" s="113"/>
    </row>
    <row r="8" spans="1:79" ht="31.5" x14ac:dyDescent="0.25">
      <c r="A8" s="92"/>
      <c r="B8" s="127" t="s">
        <v>80</v>
      </c>
      <c r="C8" s="100"/>
      <c r="D8" s="100"/>
      <c r="E8" s="101"/>
      <c r="F8" s="98"/>
      <c r="G8" s="81"/>
      <c r="H8" s="81"/>
      <c r="I8" s="96"/>
      <c r="J8" s="94"/>
      <c r="K8" s="82"/>
      <c r="L8" s="82"/>
      <c r="M8" s="111"/>
      <c r="N8" s="100"/>
      <c r="O8" s="100"/>
      <c r="P8" s="116"/>
      <c r="Q8" s="472" t="s">
        <v>198</v>
      </c>
      <c r="R8" s="480"/>
      <c r="S8" s="480"/>
      <c r="T8" s="480"/>
      <c r="U8" s="480"/>
      <c r="V8" s="480"/>
      <c r="W8" s="480"/>
      <c r="X8" s="480"/>
      <c r="Y8" s="480"/>
      <c r="Z8" s="481"/>
      <c r="AA8" s="114"/>
      <c r="AB8" s="86"/>
      <c r="AC8" s="86"/>
      <c r="AD8" s="86"/>
      <c r="AE8" s="86"/>
      <c r="AF8" s="86"/>
      <c r="AG8" s="86"/>
      <c r="AH8" s="86"/>
      <c r="AI8" s="86"/>
      <c r="AJ8" s="120"/>
      <c r="AK8" s="114"/>
      <c r="AL8" s="86"/>
      <c r="AM8" s="86"/>
      <c r="AN8" s="86"/>
      <c r="AO8" s="86"/>
      <c r="AP8" s="86"/>
      <c r="AQ8" s="86"/>
      <c r="AR8" s="86"/>
      <c r="AS8" s="86"/>
      <c r="AT8" s="120"/>
      <c r="AU8" s="123"/>
      <c r="AV8" s="94"/>
      <c r="AW8" s="82"/>
      <c r="AX8" s="82"/>
      <c r="AY8" s="82"/>
      <c r="AZ8" s="82"/>
      <c r="BA8" s="82"/>
      <c r="BB8" s="82"/>
      <c r="BC8" s="82"/>
      <c r="BD8" s="82"/>
      <c r="BE8" s="111"/>
      <c r="BF8" s="123"/>
      <c r="BG8" s="94"/>
      <c r="BH8" s="82"/>
      <c r="BI8" s="82"/>
      <c r="BJ8" s="82"/>
      <c r="BK8" s="82"/>
      <c r="BL8" s="82"/>
      <c r="BM8" s="82"/>
      <c r="BN8" s="82"/>
      <c r="BO8" s="82"/>
      <c r="BP8" s="111"/>
      <c r="BQ8" s="123"/>
      <c r="BR8" s="94"/>
      <c r="BS8" s="82"/>
      <c r="BT8" s="82"/>
      <c r="BU8" s="82"/>
      <c r="BV8" s="82"/>
      <c r="BW8" s="82"/>
      <c r="BX8" s="82"/>
      <c r="BY8" s="82"/>
      <c r="BZ8" s="82"/>
      <c r="CA8" s="111"/>
    </row>
    <row r="9" spans="1:79" ht="18" customHeight="1" x14ac:dyDescent="0.2">
      <c r="A9" s="94"/>
      <c r="B9" s="417"/>
      <c r="C9" s="418"/>
      <c r="D9" s="418"/>
      <c r="E9" s="419"/>
      <c r="F9" s="420"/>
      <c r="G9" s="421"/>
      <c r="H9" s="421"/>
      <c r="I9" s="141">
        <f>SUM(F9:H9)</f>
        <v>0</v>
      </c>
      <c r="J9" s="424"/>
      <c r="K9" s="425"/>
      <c r="L9" s="425"/>
      <c r="M9" s="426"/>
      <c r="N9" s="100">
        <f>K9*L9</f>
        <v>0</v>
      </c>
      <c r="O9" s="100">
        <f>K9*M9</f>
        <v>0</v>
      </c>
      <c r="P9" s="140"/>
      <c r="Q9" s="420"/>
      <c r="R9" s="421"/>
      <c r="S9" s="421"/>
      <c r="T9" s="421"/>
      <c r="U9" s="421"/>
      <c r="V9" s="421"/>
      <c r="W9" s="421"/>
      <c r="X9" s="421"/>
      <c r="Y9" s="421"/>
      <c r="Z9" s="427"/>
      <c r="AA9" s="150">
        <f>$N9*Q9</f>
        <v>0</v>
      </c>
      <c r="AB9" s="150">
        <f t="shared" ref="AB9:AJ9" si="0">$N9*R9</f>
        <v>0</v>
      </c>
      <c r="AC9" s="150">
        <f t="shared" si="0"/>
        <v>0</v>
      </c>
      <c r="AD9" s="150">
        <f t="shared" si="0"/>
        <v>0</v>
      </c>
      <c r="AE9" s="150">
        <f t="shared" si="0"/>
        <v>0</v>
      </c>
      <c r="AF9" s="150">
        <f t="shared" si="0"/>
        <v>0</v>
      </c>
      <c r="AG9" s="150">
        <f t="shared" si="0"/>
        <v>0</v>
      </c>
      <c r="AH9" s="150">
        <f t="shared" si="0"/>
        <v>0</v>
      </c>
      <c r="AI9" s="150">
        <f t="shared" si="0"/>
        <v>0</v>
      </c>
      <c r="AJ9" s="151">
        <f t="shared" si="0"/>
        <v>0</v>
      </c>
      <c r="AK9" s="150">
        <f>$O9*Q9</f>
        <v>0</v>
      </c>
      <c r="AL9" s="150">
        <f t="shared" ref="AL9:AT17" si="1">$O9*R9</f>
        <v>0</v>
      </c>
      <c r="AM9" s="150">
        <f t="shared" si="1"/>
        <v>0</v>
      </c>
      <c r="AN9" s="150">
        <f t="shared" si="1"/>
        <v>0</v>
      </c>
      <c r="AO9" s="150">
        <f t="shared" si="1"/>
        <v>0</v>
      </c>
      <c r="AP9" s="150">
        <f t="shared" si="1"/>
        <v>0</v>
      </c>
      <c r="AQ9" s="150">
        <f t="shared" si="1"/>
        <v>0</v>
      </c>
      <c r="AR9" s="150">
        <f t="shared" si="1"/>
        <v>0</v>
      </c>
      <c r="AS9" s="150">
        <f t="shared" si="1"/>
        <v>0</v>
      </c>
      <c r="AT9" s="151">
        <f t="shared" si="1"/>
        <v>0</v>
      </c>
      <c r="AU9" s="123"/>
      <c r="AV9" s="94">
        <f t="shared" ref="AV9:AV17" si="2">Q9*$N9*$F9</f>
        <v>0</v>
      </c>
      <c r="AW9" s="82">
        <f t="shared" ref="AW9:AW17" si="3">R9*$N9*$F9</f>
        <v>0</v>
      </c>
      <c r="AX9" s="82">
        <f t="shared" ref="AX9:AX17" si="4">S9*$N9*$F9</f>
        <v>0</v>
      </c>
      <c r="AY9" s="82">
        <f t="shared" ref="AY9:AY17" si="5">T9*$N9*$F9</f>
        <v>0</v>
      </c>
      <c r="AZ9" s="82">
        <f t="shared" ref="AZ9:AZ17" si="6">U9*$N9*$F9</f>
        <v>0</v>
      </c>
      <c r="BA9" s="82">
        <f t="shared" ref="BA9:BA17" si="7">V9*$N9*$F9</f>
        <v>0</v>
      </c>
      <c r="BB9" s="82">
        <f t="shared" ref="BB9:BB17" si="8">W9*$N9*$F9</f>
        <v>0</v>
      </c>
      <c r="BC9" s="82">
        <f t="shared" ref="BC9:BC17" si="9">X9*$N9*$F9</f>
        <v>0</v>
      </c>
      <c r="BD9" s="82">
        <f t="shared" ref="BD9:BD17" si="10">Y9*$N9*$F9</f>
        <v>0</v>
      </c>
      <c r="BE9" s="111">
        <f t="shared" ref="BE9:BE17" si="11">Z9*$N9*$F9</f>
        <v>0</v>
      </c>
      <c r="BF9" s="123"/>
      <c r="BG9" s="94">
        <f t="shared" ref="BG9:BG17" si="12">Q9*$N9*$G9</f>
        <v>0</v>
      </c>
      <c r="BH9" s="82">
        <f t="shared" ref="BH9:BH17" si="13">R9*$N9*$G9</f>
        <v>0</v>
      </c>
      <c r="BI9" s="82">
        <f t="shared" ref="BI9:BI17" si="14">S9*$N9*$G9</f>
        <v>0</v>
      </c>
      <c r="BJ9" s="82">
        <f t="shared" ref="BJ9:BJ17" si="15">T9*$N9*$G9</f>
        <v>0</v>
      </c>
      <c r="BK9" s="82">
        <f t="shared" ref="BK9:BK17" si="16">U9*$N9*$G9</f>
        <v>0</v>
      </c>
      <c r="BL9" s="82">
        <f t="shared" ref="BL9:BL17" si="17">V9*$N9*$G9</f>
        <v>0</v>
      </c>
      <c r="BM9" s="82">
        <f t="shared" ref="BM9:BM17" si="18">W9*$N9*$G9</f>
        <v>0</v>
      </c>
      <c r="BN9" s="82">
        <f t="shared" ref="BN9:BN17" si="19">X9*$N9*$G9</f>
        <v>0</v>
      </c>
      <c r="BO9" s="82">
        <f t="shared" ref="BO9:BO17" si="20">Y9*$N9*$G9</f>
        <v>0</v>
      </c>
      <c r="BP9" s="111">
        <f t="shared" ref="BP9:BP17" si="21">Z9*$N9*$G9</f>
        <v>0</v>
      </c>
      <c r="BQ9" s="123"/>
      <c r="BR9" s="94">
        <f t="shared" ref="BR9:BR17" si="22">Q9*$N9*$H9</f>
        <v>0</v>
      </c>
      <c r="BS9" s="82">
        <f t="shared" ref="BS9:BS17" si="23">R9*$N9*$H9</f>
        <v>0</v>
      </c>
      <c r="BT9" s="82">
        <f t="shared" ref="BT9:BT17" si="24">S9*$N9*$H9</f>
        <v>0</v>
      </c>
      <c r="BU9" s="82">
        <f t="shared" ref="BU9:BU17" si="25">T9*$N9*$H9</f>
        <v>0</v>
      </c>
      <c r="BV9" s="82">
        <f t="shared" ref="BV9:BV17" si="26">U9*$N9*$H9</f>
        <v>0</v>
      </c>
      <c r="BW9" s="82">
        <f t="shared" ref="BW9:BW17" si="27">V9*$N9*$H9</f>
        <v>0</v>
      </c>
      <c r="BX9" s="82">
        <f t="shared" ref="BX9:BX17" si="28">W9*$N9*$H9</f>
        <v>0</v>
      </c>
      <c r="BY9" s="82">
        <f t="shared" ref="BY9:BY17" si="29">X9*$N9*$H9</f>
        <v>0</v>
      </c>
      <c r="BZ9" s="82">
        <f t="shared" ref="BZ9:BZ17" si="30">Y9*$N9*$H9</f>
        <v>0</v>
      </c>
      <c r="CA9" s="111">
        <f t="shared" ref="CA9:CA17" si="31">Z9*$N9*$H9</f>
        <v>0</v>
      </c>
    </row>
    <row r="10" spans="1:79" ht="18" customHeight="1" x14ac:dyDescent="0.2">
      <c r="A10" s="94"/>
      <c r="B10" s="417"/>
      <c r="C10" s="418"/>
      <c r="D10" s="418"/>
      <c r="E10" s="419"/>
      <c r="F10" s="420"/>
      <c r="G10" s="421"/>
      <c r="H10" s="421"/>
      <c r="I10" s="141">
        <f t="shared" ref="I10:I17" si="32">SUM(F10:H10)</f>
        <v>0</v>
      </c>
      <c r="J10" s="424"/>
      <c r="K10" s="425"/>
      <c r="L10" s="425"/>
      <c r="M10" s="426"/>
      <c r="N10" s="100">
        <f t="shared" ref="N10:N17" si="33">K10*L10</f>
        <v>0</v>
      </c>
      <c r="O10" s="100">
        <f t="shared" ref="O10:O17" si="34">K10*M10</f>
        <v>0</v>
      </c>
      <c r="P10" s="140"/>
      <c r="Q10" s="420"/>
      <c r="R10" s="421"/>
      <c r="S10" s="421"/>
      <c r="T10" s="421"/>
      <c r="U10" s="421"/>
      <c r="V10" s="421"/>
      <c r="W10" s="421"/>
      <c r="X10" s="421"/>
      <c r="Y10" s="421"/>
      <c r="Z10" s="427"/>
      <c r="AA10" s="150">
        <f t="shared" ref="AA10:AA17" si="35">$N10*Q10</f>
        <v>0</v>
      </c>
      <c r="AB10" s="150">
        <f t="shared" ref="AB10:AB17" si="36">$N10*R10</f>
        <v>0</v>
      </c>
      <c r="AC10" s="150">
        <f t="shared" ref="AC10:AC17" si="37">$N10*S10</f>
        <v>0</v>
      </c>
      <c r="AD10" s="150">
        <f t="shared" ref="AD10:AD17" si="38">$N10*T10</f>
        <v>0</v>
      </c>
      <c r="AE10" s="150">
        <f t="shared" ref="AE10:AE17" si="39">$N10*U10</f>
        <v>0</v>
      </c>
      <c r="AF10" s="150">
        <f t="shared" ref="AF10:AF17" si="40">$N10*V10</f>
        <v>0</v>
      </c>
      <c r="AG10" s="150">
        <f t="shared" ref="AG10:AG17" si="41">$N10*W10</f>
        <v>0</v>
      </c>
      <c r="AH10" s="150">
        <f t="shared" ref="AH10:AH17" si="42">$N10*X10</f>
        <v>0</v>
      </c>
      <c r="AI10" s="150">
        <f t="shared" ref="AI10:AI17" si="43">$N10*Y10</f>
        <v>0</v>
      </c>
      <c r="AJ10" s="151">
        <f t="shared" ref="AJ10:AJ17" si="44">$N10*Z10</f>
        <v>0</v>
      </c>
      <c r="AK10" s="150">
        <f t="shared" ref="AK10:AK17" si="45">$O10*Q10</f>
        <v>0</v>
      </c>
      <c r="AL10" s="150">
        <f t="shared" si="1"/>
        <v>0</v>
      </c>
      <c r="AM10" s="150">
        <f t="shared" si="1"/>
        <v>0</v>
      </c>
      <c r="AN10" s="150">
        <f t="shared" si="1"/>
        <v>0</v>
      </c>
      <c r="AO10" s="150">
        <f t="shared" si="1"/>
        <v>0</v>
      </c>
      <c r="AP10" s="150">
        <f t="shared" si="1"/>
        <v>0</v>
      </c>
      <c r="AQ10" s="150">
        <f t="shared" si="1"/>
        <v>0</v>
      </c>
      <c r="AR10" s="150">
        <f t="shared" si="1"/>
        <v>0</v>
      </c>
      <c r="AS10" s="150">
        <f t="shared" si="1"/>
        <v>0</v>
      </c>
      <c r="AT10" s="151">
        <f t="shared" si="1"/>
        <v>0</v>
      </c>
      <c r="AU10" s="123"/>
      <c r="AV10" s="94">
        <f t="shared" si="2"/>
        <v>0</v>
      </c>
      <c r="AW10" s="82">
        <f t="shared" si="3"/>
        <v>0</v>
      </c>
      <c r="AX10" s="82">
        <f t="shared" si="4"/>
        <v>0</v>
      </c>
      <c r="AY10" s="82">
        <f t="shared" si="5"/>
        <v>0</v>
      </c>
      <c r="AZ10" s="82">
        <f t="shared" si="6"/>
        <v>0</v>
      </c>
      <c r="BA10" s="82">
        <f t="shared" si="7"/>
        <v>0</v>
      </c>
      <c r="BB10" s="82">
        <f t="shared" si="8"/>
        <v>0</v>
      </c>
      <c r="BC10" s="82">
        <f t="shared" si="9"/>
        <v>0</v>
      </c>
      <c r="BD10" s="82">
        <f t="shared" si="10"/>
        <v>0</v>
      </c>
      <c r="BE10" s="111">
        <f t="shared" si="11"/>
        <v>0</v>
      </c>
      <c r="BF10" s="123"/>
      <c r="BG10" s="94">
        <f t="shared" si="12"/>
        <v>0</v>
      </c>
      <c r="BH10" s="82">
        <f t="shared" si="13"/>
        <v>0</v>
      </c>
      <c r="BI10" s="82">
        <f t="shared" si="14"/>
        <v>0</v>
      </c>
      <c r="BJ10" s="82">
        <f t="shared" si="15"/>
        <v>0</v>
      </c>
      <c r="BK10" s="82">
        <f t="shared" si="16"/>
        <v>0</v>
      </c>
      <c r="BL10" s="82">
        <f t="shared" si="17"/>
        <v>0</v>
      </c>
      <c r="BM10" s="82">
        <f t="shared" si="18"/>
        <v>0</v>
      </c>
      <c r="BN10" s="82">
        <f t="shared" si="19"/>
        <v>0</v>
      </c>
      <c r="BO10" s="82">
        <f t="shared" si="20"/>
        <v>0</v>
      </c>
      <c r="BP10" s="111">
        <f t="shared" si="21"/>
        <v>0</v>
      </c>
      <c r="BQ10" s="123"/>
      <c r="BR10" s="94">
        <f t="shared" si="22"/>
        <v>0</v>
      </c>
      <c r="BS10" s="82">
        <f t="shared" si="23"/>
        <v>0</v>
      </c>
      <c r="BT10" s="82">
        <f t="shared" si="24"/>
        <v>0</v>
      </c>
      <c r="BU10" s="82">
        <f t="shared" si="25"/>
        <v>0</v>
      </c>
      <c r="BV10" s="82">
        <f t="shared" si="26"/>
        <v>0</v>
      </c>
      <c r="BW10" s="82">
        <f t="shared" si="27"/>
        <v>0</v>
      </c>
      <c r="BX10" s="82">
        <f t="shared" si="28"/>
        <v>0</v>
      </c>
      <c r="BY10" s="82">
        <f t="shared" si="29"/>
        <v>0</v>
      </c>
      <c r="BZ10" s="82">
        <f t="shared" si="30"/>
        <v>0</v>
      </c>
      <c r="CA10" s="111">
        <f t="shared" si="31"/>
        <v>0</v>
      </c>
    </row>
    <row r="11" spans="1:79" ht="18" customHeight="1" x14ac:dyDescent="0.2">
      <c r="A11" s="94"/>
      <c r="B11" s="417"/>
      <c r="C11" s="418"/>
      <c r="D11" s="418"/>
      <c r="E11" s="419"/>
      <c r="F11" s="420"/>
      <c r="G11" s="421"/>
      <c r="H11" s="421"/>
      <c r="I11" s="141">
        <f t="shared" si="32"/>
        <v>0</v>
      </c>
      <c r="J11" s="424"/>
      <c r="K11" s="425"/>
      <c r="L11" s="425"/>
      <c r="M11" s="426"/>
      <c r="N11" s="100">
        <f t="shared" si="33"/>
        <v>0</v>
      </c>
      <c r="O11" s="100">
        <f t="shared" si="34"/>
        <v>0</v>
      </c>
      <c r="P11" s="140"/>
      <c r="Q11" s="420"/>
      <c r="R11" s="421"/>
      <c r="S11" s="421"/>
      <c r="T11" s="421"/>
      <c r="U11" s="421"/>
      <c r="V11" s="421"/>
      <c r="W11" s="421"/>
      <c r="X11" s="421"/>
      <c r="Y11" s="421"/>
      <c r="Z11" s="427"/>
      <c r="AA11" s="150">
        <f t="shared" si="35"/>
        <v>0</v>
      </c>
      <c r="AB11" s="150">
        <f t="shared" si="36"/>
        <v>0</v>
      </c>
      <c r="AC11" s="150">
        <f t="shared" si="37"/>
        <v>0</v>
      </c>
      <c r="AD11" s="150">
        <f t="shared" si="38"/>
        <v>0</v>
      </c>
      <c r="AE11" s="150">
        <f t="shared" si="39"/>
        <v>0</v>
      </c>
      <c r="AF11" s="150">
        <f t="shared" si="40"/>
        <v>0</v>
      </c>
      <c r="AG11" s="150">
        <f t="shared" si="41"/>
        <v>0</v>
      </c>
      <c r="AH11" s="150">
        <f t="shared" si="42"/>
        <v>0</v>
      </c>
      <c r="AI11" s="150">
        <f t="shared" si="43"/>
        <v>0</v>
      </c>
      <c r="AJ11" s="151">
        <f t="shared" si="44"/>
        <v>0</v>
      </c>
      <c r="AK11" s="150">
        <f t="shared" si="45"/>
        <v>0</v>
      </c>
      <c r="AL11" s="150">
        <f t="shared" si="1"/>
        <v>0</v>
      </c>
      <c r="AM11" s="150">
        <f t="shared" si="1"/>
        <v>0</v>
      </c>
      <c r="AN11" s="150">
        <f t="shared" si="1"/>
        <v>0</v>
      </c>
      <c r="AO11" s="150">
        <f t="shared" si="1"/>
        <v>0</v>
      </c>
      <c r="AP11" s="150">
        <f t="shared" si="1"/>
        <v>0</v>
      </c>
      <c r="AQ11" s="150">
        <f t="shared" si="1"/>
        <v>0</v>
      </c>
      <c r="AR11" s="150">
        <f t="shared" si="1"/>
        <v>0</v>
      </c>
      <c r="AS11" s="150">
        <f t="shared" si="1"/>
        <v>0</v>
      </c>
      <c r="AT11" s="151">
        <f t="shared" si="1"/>
        <v>0</v>
      </c>
      <c r="AU11" s="123"/>
      <c r="AV11" s="94">
        <f t="shared" si="2"/>
        <v>0</v>
      </c>
      <c r="AW11" s="82">
        <f t="shared" si="3"/>
        <v>0</v>
      </c>
      <c r="AX11" s="82">
        <f t="shared" si="4"/>
        <v>0</v>
      </c>
      <c r="AY11" s="82">
        <f t="shared" si="5"/>
        <v>0</v>
      </c>
      <c r="AZ11" s="82">
        <f t="shared" si="6"/>
        <v>0</v>
      </c>
      <c r="BA11" s="82">
        <f t="shared" si="7"/>
        <v>0</v>
      </c>
      <c r="BB11" s="82">
        <f t="shared" si="8"/>
        <v>0</v>
      </c>
      <c r="BC11" s="82">
        <f t="shared" si="9"/>
        <v>0</v>
      </c>
      <c r="BD11" s="82">
        <f t="shared" si="10"/>
        <v>0</v>
      </c>
      <c r="BE11" s="111">
        <f t="shared" si="11"/>
        <v>0</v>
      </c>
      <c r="BF11" s="123"/>
      <c r="BG11" s="94">
        <f t="shared" si="12"/>
        <v>0</v>
      </c>
      <c r="BH11" s="82">
        <f t="shared" si="13"/>
        <v>0</v>
      </c>
      <c r="BI11" s="82">
        <f t="shared" si="14"/>
        <v>0</v>
      </c>
      <c r="BJ11" s="82">
        <f t="shared" si="15"/>
        <v>0</v>
      </c>
      <c r="BK11" s="82">
        <f t="shared" si="16"/>
        <v>0</v>
      </c>
      <c r="BL11" s="82">
        <f t="shared" si="17"/>
        <v>0</v>
      </c>
      <c r="BM11" s="82">
        <f t="shared" si="18"/>
        <v>0</v>
      </c>
      <c r="BN11" s="82">
        <f t="shared" si="19"/>
        <v>0</v>
      </c>
      <c r="BO11" s="82">
        <f t="shared" si="20"/>
        <v>0</v>
      </c>
      <c r="BP11" s="111">
        <f t="shared" si="21"/>
        <v>0</v>
      </c>
      <c r="BQ11" s="123"/>
      <c r="BR11" s="94">
        <f t="shared" si="22"/>
        <v>0</v>
      </c>
      <c r="BS11" s="82">
        <f t="shared" si="23"/>
        <v>0</v>
      </c>
      <c r="BT11" s="82">
        <f t="shared" si="24"/>
        <v>0</v>
      </c>
      <c r="BU11" s="82">
        <f t="shared" si="25"/>
        <v>0</v>
      </c>
      <c r="BV11" s="82">
        <f t="shared" si="26"/>
        <v>0</v>
      </c>
      <c r="BW11" s="82">
        <f t="shared" si="27"/>
        <v>0</v>
      </c>
      <c r="BX11" s="82">
        <f t="shared" si="28"/>
        <v>0</v>
      </c>
      <c r="BY11" s="82">
        <f t="shared" si="29"/>
        <v>0</v>
      </c>
      <c r="BZ11" s="82">
        <f t="shared" si="30"/>
        <v>0</v>
      </c>
      <c r="CA11" s="111">
        <f t="shared" si="31"/>
        <v>0</v>
      </c>
    </row>
    <row r="12" spans="1:79" x14ac:dyDescent="0.25">
      <c r="A12" s="92"/>
      <c r="B12" s="417"/>
      <c r="C12" s="422"/>
      <c r="D12" s="422"/>
      <c r="E12" s="419"/>
      <c r="F12" s="420"/>
      <c r="G12" s="421"/>
      <c r="H12" s="421"/>
      <c r="I12" s="141">
        <f t="shared" si="32"/>
        <v>0</v>
      </c>
      <c r="J12" s="424"/>
      <c r="K12" s="425"/>
      <c r="L12" s="425"/>
      <c r="M12" s="426"/>
      <c r="N12" s="100">
        <f t="shared" si="33"/>
        <v>0</v>
      </c>
      <c r="O12" s="100">
        <f t="shared" si="34"/>
        <v>0</v>
      </c>
      <c r="P12" s="140"/>
      <c r="Q12" s="420"/>
      <c r="R12" s="421"/>
      <c r="S12" s="421"/>
      <c r="T12" s="421"/>
      <c r="U12" s="421"/>
      <c r="V12" s="421"/>
      <c r="W12" s="421"/>
      <c r="X12" s="421"/>
      <c r="Y12" s="421"/>
      <c r="Z12" s="427"/>
      <c r="AA12" s="150">
        <f t="shared" si="35"/>
        <v>0</v>
      </c>
      <c r="AB12" s="150">
        <f t="shared" si="36"/>
        <v>0</v>
      </c>
      <c r="AC12" s="150">
        <f t="shared" si="37"/>
        <v>0</v>
      </c>
      <c r="AD12" s="150">
        <f t="shared" si="38"/>
        <v>0</v>
      </c>
      <c r="AE12" s="150">
        <f t="shared" si="39"/>
        <v>0</v>
      </c>
      <c r="AF12" s="150">
        <f t="shared" si="40"/>
        <v>0</v>
      </c>
      <c r="AG12" s="150">
        <f t="shared" si="41"/>
        <v>0</v>
      </c>
      <c r="AH12" s="150">
        <f t="shared" si="42"/>
        <v>0</v>
      </c>
      <c r="AI12" s="150">
        <f t="shared" si="43"/>
        <v>0</v>
      </c>
      <c r="AJ12" s="151">
        <f t="shared" si="44"/>
        <v>0</v>
      </c>
      <c r="AK12" s="150">
        <f t="shared" si="45"/>
        <v>0</v>
      </c>
      <c r="AL12" s="150">
        <f t="shared" si="1"/>
        <v>0</v>
      </c>
      <c r="AM12" s="150">
        <f t="shared" si="1"/>
        <v>0</v>
      </c>
      <c r="AN12" s="150">
        <f t="shared" si="1"/>
        <v>0</v>
      </c>
      <c r="AO12" s="150">
        <f t="shared" si="1"/>
        <v>0</v>
      </c>
      <c r="AP12" s="150">
        <f t="shared" si="1"/>
        <v>0</v>
      </c>
      <c r="AQ12" s="150">
        <f t="shared" si="1"/>
        <v>0</v>
      </c>
      <c r="AR12" s="150">
        <f t="shared" si="1"/>
        <v>0</v>
      </c>
      <c r="AS12" s="150">
        <f t="shared" si="1"/>
        <v>0</v>
      </c>
      <c r="AT12" s="151">
        <f t="shared" si="1"/>
        <v>0</v>
      </c>
      <c r="AU12" s="123"/>
      <c r="AV12" s="94">
        <f t="shared" si="2"/>
        <v>0</v>
      </c>
      <c r="AW12" s="82">
        <f t="shared" si="3"/>
        <v>0</v>
      </c>
      <c r="AX12" s="82">
        <f t="shared" si="4"/>
        <v>0</v>
      </c>
      <c r="AY12" s="82">
        <f t="shared" si="5"/>
        <v>0</v>
      </c>
      <c r="AZ12" s="82">
        <f t="shared" si="6"/>
        <v>0</v>
      </c>
      <c r="BA12" s="82">
        <f t="shared" si="7"/>
        <v>0</v>
      </c>
      <c r="BB12" s="82">
        <f t="shared" si="8"/>
        <v>0</v>
      </c>
      <c r="BC12" s="82">
        <f t="shared" si="9"/>
        <v>0</v>
      </c>
      <c r="BD12" s="82">
        <f t="shared" si="10"/>
        <v>0</v>
      </c>
      <c r="BE12" s="111">
        <f t="shared" si="11"/>
        <v>0</v>
      </c>
      <c r="BF12" s="123"/>
      <c r="BG12" s="94">
        <f t="shared" si="12"/>
        <v>0</v>
      </c>
      <c r="BH12" s="82">
        <f t="shared" si="13"/>
        <v>0</v>
      </c>
      <c r="BI12" s="82">
        <f t="shared" si="14"/>
        <v>0</v>
      </c>
      <c r="BJ12" s="82">
        <f t="shared" si="15"/>
        <v>0</v>
      </c>
      <c r="BK12" s="82">
        <f t="shared" si="16"/>
        <v>0</v>
      </c>
      <c r="BL12" s="82">
        <f t="shared" si="17"/>
        <v>0</v>
      </c>
      <c r="BM12" s="82">
        <f t="shared" si="18"/>
        <v>0</v>
      </c>
      <c r="BN12" s="82">
        <f t="shared" si="19"/>
        <v>0</v>
      </c>
      <c r="BO12" s="82">
        <f t="shared" si="20"/>
        <v>0</v>
      </c>
      <c r="BP12" s="111">
        <f t="shared" si="21"/>
        <v>0</v>
      </c>
      <c r="BQ12" s="123"/>
      <c r="BR12" s="94">
        <f t="shared" si="22"/>
        <v>0</v>
      </c>
      <c r="BS12" s="82">
        <f t="shared" si="23"/>
        <v>0</v>
      </c>
      <c r="BT12" s="82">
        <f t="shared" si="24"/>
        <v>0</v>
      </c>
      <c r="BU12" s="82">
        <f t="shared" si="25"/>
        <v>0</v>
      </c>
      <c r="BV12" s="82">
        <f t="shared" si="26"/>
        <v>0</v>
      </c>
      <c r="BW12" s="82">
        <f t="shared" si="27"/>
        <v>0</v>
      </c>
      <c r="BX12" s="82">
        <f t="shared" si="28"/>
        <v>0</v>
      </c>
      <c r="BY12" s="82">
        <f t="shared" si="29"/>
        <v>0</v>
      </c>
      <c r="BZ12" s="82">
        <f t="shared" si="30"/>
        <v>0</v>
      </c>
      <c r="CA12" s="111">
        <f t="shared" si="31"/>
        <v>0</v>
      </c>
    </row>
    <row r="13" spans="1:79" x14ac:dyDescent="0.25">
      <c r="A13" s="92"/>
      <c r="B13" s="417"/>
      <c r="C13" s="418"/>
      <c r="D13" s="418"/>
      <c r="E13" s="419"/>
      <c r="F13" s="420"/>
      <c r="G13" s="421"/>
      <c r="H13" s="421"/>
      <c r="I13" s="141">
        <f t="shared" si="32"/>
        <v>0</v>
      </c>
      <c r="J13" s="424"/>
      <c r="K13" s="425"/>
      <c r="L13" s="425"/>
      <c r="M13" s="426"/>
      <c r="N13" s="100">
        <f t="shared" si="33"/>
        <v>0</v>
      </c>
      <c r="O13" s="100">
        <f t="shared" si="34"/>
        <v>0</v>
      </c>
      <c r="P13" s="140"/>
      <c r="Q13" s="420"/>
      <c r="R13" s="421"/>
      <c r="S13" s="421"/>
      <c r="T13" s="421"/>
      <c r="U13" s="421"/>
      <c r="V13" s="421"/>
      <c r="W13" s="421"/>
      <c r="X13" s="421"/>
      <c r="Y13" s="421"/>
      <c r="Z13" s="427"/>
      <c r="AA13" s="150">
        <f t="shared" si="35"/>
        <v>0</v>
      </c>
      <c r="AB13" s="150">
        <f t="shared" si="36"/>
        <v>0</v>
      </c>
      <c r="AC13" s="150">
        <f t="shared" si="37"/>
        <v>0</v>
      </c>
      <c r="AD13" s="150">
        <f t="shared" si="38"/>
        <v>0</v>
      </c>
      <c r="AE13" s="150">
        <f t="shared" si="39"/>
        <v>0</v>
      </c>
      <c r="AF13" s="150">
        <f t="shared" si="40"/>
        <v>0</v>
      </c>
      <c r="AG13" s="150">
        <f t="shared" si="41"/>
        <v>0</v>
      </c>
      <c r="AH13" s="150">
        <f t="shared" si="42"/>
        <v>0</v>
      </c>
      <c r="AI13" s="150">
        <f t="shared" si="43"/>
        <v>0</v>
      </c>
      <c r="AJ13" s="151">
        <f t="shared" si="44"/>
        <v>0</v>
      </c>
      <c r="AK13" s="150">
        <f t="shared" si="45"/>
        <v>0</v>
      </c>
      <c r="AL13" s="150">
        <f t="shared" si="1"/>
        <v>0</v>
      </c>
      <c r="AM13" s="150">
        <f t="shared" si="1"/>
        <v>0</v>
      </c>
      <c r="AN13" s="150">
        <f t="shared" si="1"/>
        <v>0</v>
      </c>
      <c r="AO13" s="150">
        <f t="shared" si="1"/>
        <v>0</v>
      </c>
      <c r="AP13" s="150">
        <f t="shared" si="1"/>
        <v>0</v>
      </c>
      <c r="AQ13" s="150">
        <f t="shared" si="1"/>
        <v>0</v>
      </c>
      <c r="AR13" s="150">
        <f t="shared" si="1"/>
        <v>0</v>
      </c>
      <c r="AS13" s="150">
        <f t="shared" si="1"/>
        <v>0</v>
      </c>
      <c r="AT13" s="151">
        <f t="shared" si="1"/>
        <v>0</v>
      </c>
      <c r="AU13" s="123"/>
      <c r="AV13" s="94">
        <f t="shared" si="2"/>
        <v>0</v>
      </c>
      <c r="AW13" s="82">
        <f t="shared" si="3"/>
        <v>0</v>
      </c>
      <c r="AX13" s="82">
        <f t="shared" si="4"/>
        <v>0</v>
      </c>
      <c r="AY13" s="82">
        <f t="shared" si="5"/>
        <v>0</v>
      </c>
      <c r="AZ13" s="82">
        <f t="shared" si="6"/>
        <v>0</v>
      </c>
      <c r="BA13" s="82">
        <f t="shared" si="7"/>
        <v>0</v>
      </c>
      <c r="BB13" s="82">
        <f t="shared" si="8"/>
        <v>0</v>
      </c>
      <c r="BC13" s="82">
        <f t="shared" si="9"/>
        <v>0</v>
      </c>
      <c r="BD13" s="82">
        <f t="shared" si="10"/>
        <v>0</v>
      </c>
      <c r="BE13" s="111">
        <f t="shared" si="11"/>
        <v>0</v>
      </c>
      <c r="BF13" s="123"/>
      <c r="BG13" s="94">
        <f t="shared" si="12"/>
        <v>0</v>
      </c>
      <c r="BH13" s="82">
        <f t="shared" si="13"/>
        <v>0</v>
      </c>
      <c r="BI13" s="82">
        <f t="shared" si="14"/>
        <v>0</v>
      </c>
      <c r="BJ13" s="82">
        <f t="shared" si="15"/>
        <v>0</v>
      </c>
      <c r="BK13" s="82">
        <f t="shared" si="16"/>
        <v>0</v>
      </c>
      <c r="BL13" s="82">
        <f t="shared" si="17"/>
        <v>0</v>
      </c>
      <c r="BM13" s="82">
        <f t="shared" si="18"/>
        <v>0</v>
      </c>
      <c r="BN13" s="82">
        <f t="shared" si="19"/>
        <v>0</v>
      </c>
      <c r="BO13" s="82">
        <f t="shared" si="20"/>
        <v>0</v>
      </c>
      <c r="BP13" s="111">
        <f t="shared" si="21"/>
        <v>0</v>
      </c>
      <c r="BQ13" s="123"/>
      <c r="BR13" s="94">
        <f t="shared" si="22"/>
        <v>0</v>
      </c>
      <c r="BS13" s="82">
        <f t="shared" si="23"/>
        <v>0</v>
      </c>
      <c r="BT13" s="82">
        <f t="shared" si="24"/>
        <v>0</v>
      </c>
      <c r="BU13" s="82">
        <f t="shared" si="25"/>
        <v>0</v>
      </c>
      <c r="BV13" s="82">
        <f t="shared" si="26"/>
        <v>0</v>
      </c>
      <c r="BW13" s="82">
        <f t="shared" si="27"/>
        <v>0</v>
      </c>
      <c r="BX13" s="82">
        <f t="shared" si="28"/>
        <v>0</v>
      </c>
      <c r="BY13" s="82">
        <f t="shared" si="29"/>
        <v>0</v>
      </c>
      <c r="BZ13" s="82">
        <f t="shared" si="30"/>
        <v>0</v>
      </c>
      <c r="CA13" s="111">
        <f t="shared" si="31"/>
        <v>0</v>
      </c>
    </row>
    <row r="14" spans="1:79" x14ac:dyDescent="0.25">
      <c r="A14" s="92"/>
      <c r="B14" s="417"/>
      <c r="C14" s="418"/>
      <c r="D14" s="418"/>
      <c r="E14" s="419"/>
      <c r="F14" s="420"/>
      <c r="G14" s="421"/>
      <c r="H14" s="421"/>
      <c r="I14" s="141">
        <f t="shared" si="32"/>
        <v>0</v>
      </c>
      <c r="J14" s="424"/>
      <c r="K14" s="425"/>
      <c r="L14" s="425"/>
      <c r="M14" s="426"/>
      <c r="N14" s="100">
        <f t="shared" si="33"/>
        <v>0</v>
      </c>
      <c r="O14" s="100">
        <f t="shared" si="34"/>
        <v>0</v>
      </c>
      <c r="P14" s="140"/>
      <c r="Q14" s="420"/>
      <c r="R14" s="421"/>
      <c r="S14" s="421"/>
      <c r="T14" s="421"/>
      <c r="U14" s="421"/>
      <c r="V14" s="421"/>
      <c r="W14" s="421"/>
      <c r="X14" s="421"/>
      <c r="Y14" s="421"/>
      <c r="Z14" s="427"/>
      <c r="AA14" s="150">
        <f t="shared" si="35"/>
        <v>0</v>
      </c>
      <c r="AB14" s="150">
        <f t="shared" si="36"/>
        <v>0</v>
      </c>
      <c r="AC14" s="150">
        <f t="shared" si="37"/>
        <v>0</v>
      </c>
      <c r="AD14" s="150">
        <f t="shared" si="38"/>
        <v>0</v>
      </c>
      <c r="AE14" s="150">
        <f t="shared" si="39"/>
        <v>0</v>
      </c>
      <c r="AF14" s="150">
        <f t="shared" si="40"/>
        <v>0</v>
      </c>
      <c r="AG14" s="150">
        <f t="shared" si="41"/>
        <v>0</v>
      </c>
      <c r="AH14" s="150">
        <f t="shared" si="42"/>
        <v>0</v>
      </c>
      <c r="AI14" s="150">
        <f t="shared" si="43"/>
        <v>0</v>
      </c>
      <c r="AJ14" s="151">
        <f t="shared" si="44"/>
        <v>0</v>
      </c>
      <c r="AK14" s="150">
        <f t="shared" si="45"/>
        <v>0</v>
      </c>
      <c r="AL14" s="150">
        <f t="shared" si="1"/>
        <v>0</v>
      </c>
      <c r="AM14" s="150">
        <f t="shared" si="1"/>
        <v>0</v>
      </c>
      <c r="AN14" s="150">
        <f t="shared" si="1"/>
        <v>0</v>
      </c>
      <c r="AO14" s="150">
        <f t="shared" si="1"/>
        <v>0</v>
      </c>
      <c r="AP14" s="150">
        <f t="shared" si="1"/>
        <v>0</v>
      </c>
      <c r="AQ14" s="150">
        <f t="shared" si="1"/>
        <v>0</v>
      </c>
      <c r="AR14" s="150">
        <f t="shared" si="1"/>
        <v>0</v>
      </c>
      <c r="AS14" s="150">
        <f t="shared" si="1"/>
        <v>0</v>
      </c>
      <c r="AT14" s="151">
        <f t="shared" si="1"/>
        <v>0</v>
      </c>
      <c r="AU14" s="123"/>
      <c r="AV14" s="94">
        <f t="shared" si="2"/>
        <v>0</v>
      </c>
      <c r="AW14" s="82">
        <f t="shared" si="3"/>
        <v>0</v>
      </c>
      <c r="AX14" s="82">
        <f t="shared" si="4"/>
        <v>0</v>
      </c>
      <c r="AY14" s="82">
        <f t="shared" si="5"/>
        <v>0</v>
      </c>
      <c r="AZ14" s="82">
        <f t="shared" si="6"/>
        <v>0</v>
      </c>
      <c r="BA14" s="82">
        <f t="shared" si="7"/>
        <v>0</v>
      </c>
      <c r="BB14" s="82">
        <f t="shared" si="8"/>
        <v>0</v>
      </c>
      <c r="BC14" s="82">
        <f t="shared" si="9"/>
        <v>0</v>
      </c>
      <c r="BD14" s="82">
        <f t="shared" si="10"/>
        <v>0</v>
      </c>
      <c r="BE14" s="111">
        <f t="shared" si="11"/>
        <v>0</v>
      </c>
      <c r="BF14" s="123"/>
      <c r="BG14" s="94">
        <f t="shared" si="12"/>
        <v>0</v>
      </c>
      <c r="BH14" s="82">
        <f t="shared" si="13"/>
        <v>0</v>
      </c>
      <c r="BI14" s="82">
        <f t="shared" si="14"/>
        <v>0</v>
      </c>
      <c r="BJ14" s="82">
        <f t="shared" si="15"/>
        <v>0</v>
      </c>
      <c r="BK14" s="82">
        <f t="shared" si="16"/>
        <v>0</v>
      </c>
      <c r="BL14" s="82">
        <f t="shared" si="17"/>
        <v>0</v>
      </c>
      <c r="BM14" s="82">
        <f t="shared" si="18"/>
        <v>0</v>
      </c>
      <c r="BN14" s="82">
        <f t="shared" si="19"/>
        <v>0</v>
      </c>
      <c r="BO14" s="82">
        <f t="shared" si="20"/>
        <v>0</v>
      </c>
      <c r="BP14" s="111">
        <f t="shared" si="21"/>
        <v>0</v>
      </c>
      <c r="BQ14" s="123"/>
      <c r="BR14" s="94">
        <f t="shared" si="22"/>
        <v>0</v>
      </c>
      <c r="BS14" s="82">
        <f t="shared" si="23"/>
        <v>0</v>
      </c>
      <c r="BT14" s="82">
        <f t="shared" si="24"/>
        <v>0</v>
      </c>
      <c r="BU14" s="82">
        <f t="shared" si="25"/>
        <v>0</v>
      </c>
      <c r="BV14" s="82">
        <f t="shared" si="26"/>
        <v>0</v>
      </c>
      <c r="BW14" s="82">
        <f t="shared" si="27"/>
        <v>0</v>
      </c>
      <c r="BX14" s="82">
        <f t="shared" si="28"/>
        <v>0</v>
      </c>
      <c r="BY14" s="82">
        <f t="shared" si="29"/>
        <v>0</v>
      </c>
      <c r="BZ14" s="82">
        <f t="shared" si="30"/>
        <v>0</v>
      </c>
      <c r="CA14" s="111">
        <f t="shared" si="31"/>
        <v>0</v>
      </c>
    </row>
    <row r="15" spans="1:79" x14ac:dyDescent="0.25">
      <c r="A15" s="92"/>
      <c r="B15" s="417"/>
      <c r="C15" s="418"/>
      <c r="D15" s="418"/>
      <c r="E15" s="419"/>
      <c r="F15" s="420"/>
      <c r="G15" s="421"/>
      <c r="H15" s="421"/>
      <c r="I15" s="141">
        <f t="shared" si="32"/>
        <v>0</v>
      </c>
      <c r="J15" s="424"/>
      <c r="K15" s="425"/>
      <c r="L15" s="425"/>
      <c r="M15" s="426"/>
      <c r="N15" s="100">
        <f t="shared" si="33"/>
        <v>0</v>
      </c>
      <c r="O15" s="100">
        <f t="shared" si="34"/>
        <v>0</v>
      </c>
      <c r="P15" s="140"/>
      <c r="Q15" s="420"/>
      <c r="R15" s="421"/>
      <c r="S15" s="421"/>
      <c r="T15" s="421"/>
      <c r="U15" s="421"/>
      <c r="V15" s="421"/>
      <c r="W15" s="421"/>
      <c r="X15" s="421"/>
      <c r="Y15" s="421"/>
      <c r="Z15" s="427"/>
      <c r="AA15" s="150">
        <f t="shared" si="35"/>
        <v>0</v>
      </c>
      <c r="AB15" s="150">
        <f t="shared" si="36"/>
        <v>0</v>
      </c>
      <c r="AC15" s="150">
        <f t="shared" si="37"/>
        <v>0</v>
      </c>
      <c r="AD15" s="150">
        <f t="shared" si="38"/>
        <v>0</v>
      </c>
      <c r="AE15" s="150">
        <f t="shared" si="39"/>
        <v>0</v>
      </c>
      <c r="AF15" s="150">
        <f t="shared" si="40"/>
        <v>0</v>
      </c>
      <c r="AG15" s="150">
        <f t="shared" si="41"/>
        <v>0</v>
      </c>
      <c r="AH15" s="150">
        <f t="shared" si="42"/>
        <v>0</v>
      </c>
      <c r="AI15" s="150">
        <f t="shared" si="43"/>
        <v>0</v>
      </c>
      <c r="AJ15" s="151">
        <f t="shared" si="44"/>
        <v>0</v>
      </c>
      <c r="AK15" s="150">
        <f t="shared" si="45"/>
        <v>0</v>
      </c>
      <c r="AL15" s="150">
        <f t="shared" si="1"/>
        <v>0</v>
      </c>
      <c r="AM15" s="150">
        <f t="shared" si="1"/>
        <v>0</v>
      </c>
      <c r="AN15" s="150">
        <f t="shared" si="1"/>
        <v>0</v>
      </c>
      <c r="AO15" s="150">
        <f t="shared" si="1"/>
        <v>0</v>
      </c>
      <c r="AP15" s="150">
        <f t="shared" si="1"/>
        <v>0</v>
      </c>
      <c r="AQ15" s="150">
        <f t="shared" si="1"/>
        <v>0</v>
      </c>
      <c r="AR15" s="150">
        <f t="shared" si="1"/>
        <v>0</v>
      </c>
      <c r="AS15" s="150">
        <f t="shared" si="1"/>
        <v>0</v>
      </c>
      <c r="AT15" s="151">
        <f t="shared" si="1"/>
        <v>0</v>
      </c>
      <c r="AU15" s="123"/>
      <c r="AV15" s="94">
        <f t="shared" si="2"/>
        <v>0</v>
      </c>
      <c r="AW15" s="82">
        <f t="shared" si="3"/>
        <v>0</v>
      </c>
      <c r="AX15" s="82">
        <f t="shared" si="4"/>
        <v>0</v>
      </c>
      <c r="AY15" s="82">
        <f t="shared" si="5"/>
        <v>0</v>
      </c>
      <c r="AZ15" s="82">
        <f t="shared" si="6"/>
        <v>0</v>
      </c>
      <c r="BA15" s="82">
        <f t="shared" si="7"/>
        <v>0</v>
      </c>
      <c r="BB15" s="82">
        <f t="shared" si="8"/>
        <v>0</v>
      </c>
      <c r="BC15" s="82">
        <f t="shared" si="9"/>
        <v>0</v>
      </c>
      <c r="BD15" s="82">
        <f t="shared" si="10"/>
        <v>0</v>
      </c>
      <c r="BE15" s="111">
        <f t="shared" si="11"/>
        <v>0</v>
      </c>
      <c r="BF15" s="123"/>
      <c r="BG15" s="94">
        <f t="shared" si="12"/>
        <v>0</v>
      </c>
      <c r="BH15" s="82">
        <f t="shared" si="13"/>
        <v>0</v>
      </c>
      <c r="BI15" s="82">
        <f t="shared" si="14"/>
        <v>0</v>
      </c>
      <c r="BJ15" s="82">
        <f t="shared" si="15"/>
        <v>0</v>
      </c>
      <c r="BK15" s="82">
        <f t="shared" si="16"/>
        <v>0</v>
      </c>
      <c r="BL15" s="82">
        <f t="shared" si="17"/>
        <v>0</v>
      </c>
      <c r="BM15" s="82">
        <f t="shared" si="18"/>
        <v>0</v>
      </c>
      <c r="BN15" s="82">
        <f t="shared" si="19"/>
        <v>0</v>
      </c>
      <c r="BO15" s="82">
        <f t="shared" si="20"/>
        <v>0</v>
      </c>
      <c r="BP15" s="111">
        <f t="shared" si="21"/>
        <v>0</v>
      </c>
      <c r="BQ15" s="123"/>
      <c r="BR15" s="94">
        <f t="shared" si="22"/>
        <v>0</v>
      </c>
      <c r="BS15" s="82">
        <f t="shared" si="23"/>
        <v>0</v>
      </c>
      <c r="BT15" s="82">
        <f t="shared" si="24"/>
        <v>0</v>
      </c>
      <c r="BU15" s="82">
        <f t="shared" si="25"/>
        <v>0</v>
      </c>
      <c r="BV15" s="82">
        <f t="shared" si="26"/>
        <v>0</v>
      </c>
      <c r="BW15" s="82">
        <f t="shared" si="27"/>
        <v>0</v>
      </c>
      <c r="BX15" s="82">
        <f t="shared" si="28"/>
        <v>0</v>
      </c>
      <c r="BY15" s="82">
        <f t="shared" si="29"/>
        <v>0</v>
      </c>
      <c r="BZ15" s="82">
        <f t="shared" si="30"/>
        <v>0</v>
      </c>
      <c r="CA15" s="111">
        <f t="shared" si="31"/>
        <v>0</v>
      </c>
    </row>
    <row r="16" spans="1:79" x14ac:dyDescent="0.25">
      <c r="A16" s="92"/>
      <c r="B16" s="417"/>
      <c r="C16" s="418"/>
      <c r="D16" s="418"/>
      <c r="E16" s="419"/>
      <c r="F16" s="420"/>
      <c r="G16" s="421"/>
      <c r="H16" s="421"/>
      <c r="I16" s="141">
        <f t="shared" si="32"/>
        <v>0</v>
      </c>
      <c r="J16" s="424"/>
      <c r="K16" s="425"/>
      <c r="L16" s="425"/>
      <c r="M16" s="426"/>
      <c r="N16" s="100">
        <f t="shared" si="33"/>
        <v>0</v>
      </c>
      <c r="O16" s="100">
        <f t="shared" si="34"/>
        <v>0</v>
      </c>
      <c r="P16" s="140"/>
      <c r="Q16" s="420"/>
      <c r="R16" s="421"/>
      <c r="S16" s="421"/>
      <c r="T16" s="421"/>
      <c r="U16" s="421"/>
      <c r="V16" s="421"/>
      <c r="W16" s="421"/>
      <c r="X16" s="421"/>
      <c r="Y16" s="421"/>
      <c r="Z16" s="427"/>
      <c r="AA16" s="150">
        <f t="shared" si="35"/>
        <v>0</v>
      </c>
      <c r="AB16" s="150">
        <f t="shared" si="36"/>
        <v>0</v>
      </c>
      <c r="AC16" s="150">
        <f t="shared" si="37"/>
        <v>0</v>
      </c>
      <c r="AD16" s="150">
        <f t="shared" si="38"/>
        <v>0</v>
      </c>
      <c r="AE16" s="150">
        <f t="shared" si="39"/>
        <v>0</v>
      </c>
      <c r="AF16" s="150">
        <f t="shared" si="40"/>
        <v>0</v>
      </c>
      <c r="AG16" s="150">
        <f t="shared" si="41"/>
        <v>0</v>
      </c>
      <c r="AH16" s="150">
        <f t="shared" si="42"/>
        <v>0</v>
      </c>
      <c r="AI16" s="150">
        <f t="shared" si="43"/>
        <v>0</v>
      </c>
      <c r="AJ16" s="151">
        <f t="shared" si="44"/>
        <v>0</v>
      </c>
      <c r="AK16" s="150">
        <f t="shared" si="45"/>
        <v>0</v>
      </c>
      <c r="AL16" s="150">
        <f t="shared" si="1"/>
        <v>0</v>
      </c>
      <c r="AM16" s="150">
        <f t="shared" si="1"/>
        <v>0</v>
      </c>
      <c r="AN16" s="150">
        <f t="shared" si="1"/>
        <v>0</v>
      </c>
      <c r="AO16" s="150">
        <f t="shared" si="1"/>
        <v>0</v>
      </c>
      <c r="AP16" s="150">
        <f t="shared" si="1"/>
        <v>0</v>
      </c>
      <c r="AQ16" s="150">
        <f t="shared" si="1"/>
        <v>0</v>
      </c>
      <c r="AR16" s="150">
        <f t="shared" si="1"/>
        <v>0</v>
      </c>
      <c r="AS16" s="150">
        <f t="shared" si="1"/>
        <v>0</v>
      </c>
      <c r="AT16" s="151">
        <f t="shared" si="1"/>
        <v>0</v>
      </c>
      <c r="AU16" s="123"/>
      <c r="AV16" s="94">
        <f t="shared" si="2"/>
        <v>0</v>
      </c>
      <c r="AW16" s="82">
        <f t="shared" si="3"/>
        <v>0</v>
      </c>
      <c r="AX16" s="82">
        <f t="shared" si="4"/>
        <v>0</v>
      </c>
      <c r="AY16" s="82">
        <f t="shared" si="5"/>
        <v>0</v>
      </c>
      <c r="AZ16" s="82">
        <f t="shared" si="6"/>
        <v>0</v>
      </c>
      <c r="BA16" s="82">
        <f t="shared" si="7"/>
        <v>0</v>
      </c>
      <c r="BB16" s="82">
        <f t="shared" si="8"/>
        <v>0</v>
      </c>
      <c r="BC16" s="82">
        <f t="shared" si="9"/>
        <v>0</v>
      </c>
      <c r="BD16" s="82">
        <f t="shared" si="10"/>
        <v>0</v>
      </c>
      <c r="BE16" s="111">
        <f t="shared" si="11"/>
        <v>0</v>
      </c>
      <c r="BF16" s="123"/>
      <c r="BG16" s="94">
        <f t="shared" si="12"/>
        <v>0</v>
      </c>
      <c r="BH16" s="82">
        <f t="shared" si="13"/>
        <v>0</v>
      </c>
      <c r="BI16" s="82">
        <f t="shared" si="14"/>
        <v>0</v>
      </c>
      <c r="BJ16" s="82">
        <f t="shared" si="15"/>
        <v>0</v>
      </c>
      <c r="BK16" s="82">
        <f t="shared" si="16"/>
        <v>0</v>
      </c>
      <c r="BL16" s="82">
        <f t="shared" si="17"/>
        <v>0</v>
      </c>
      <c r="BM16" s="82">
        <f t="shared" si="18"/>
        <v>0</v>
      </c>
      <c r="BN16" s="82">
        <f t="shared" si="19"/>
        <v>0</v>
      </c>
      <c r="BO16" s="82">
        <f t="shared" si="20"/>
        <v>0</v>
      </c>
      <c r="BP16" s="111">
        <f t="shared" si="21"/>
        <v>0</v>
      </c>
      <c r="BQ16" s="123"/>
      <c r="BR16" s="94">
        <f t="shared" si="22"/>
        <v>0</v>
      </c>
      <c r="BS16" s="82">
        <f t="shared" si="23"/>
        <v>0</v>
      </c>
      <c r="BT16" s="82">
        <f t="shared" si="24"/>
        <v>0</v>
      </c>
      <c r="BU16" s="82">
        <f t="shared" si="25"/>
        <v>0</v>
      </c>
      <c r="BV16" s="82">
        <f t="shared" si="26"/>
        <v>0</v>
      </c>
      <c r="BW16" s="82">
        <f t="shared" si="27"/>
        <v>0</v>
      </c>
      <c r="BX16" s="82">
        <f t="shared" si="28"/>
        <v>0</v>
      </c>
      <c r="BY16" s="82">
        <f t="shared" si="29"/>
        <v>0</v>
      </c>
      <c r="BZ16" s="82">
        <f t="shared" si="30"/>
        <v>0</v>
      </c>
      <c r="CA16" s="111">
        <f t="shared" si="31"/>
        <v>0</v>
      </c>
    </row>
    <row r="17" spans="1:79" x14ac:dyDescent="0.25">
      <c r="A17" s="92"/>
      <c r="B17" s="417"/>
      <c r="C17" s="418"/>
      <c r="D17" s="418"/>
      <c r="E17" s="419"/>
      <c r="F17" s="420"/>
      <c r="G17" s="421"/>
      <c r="H17" s="421"/>
      <c r="I17" s="141">
        <f t="shared" si="32"/>
        <v>0</v>
      </c>
      <c r="J17" s="424"/>
      <c r="K17" s="425"/>
      <c r="L17" s="425"/>
      <c r="M17" s="426"/>
      <c r="N17" s="100">
        <f t="shared" si="33"/>
        <v>0</v>
      </c>
      <c r="O17" s="100">
        <f t="shared" si="34"/>
        <v>0</v>
      </c>
      <c r="P17" s="140"/>
      <c r="Q17" s="420"/>
      <c r="R17" s="421"/>
      <c r="S17" s="421"/>
      <c r="T17" s="421"/>
      <c r="U17" s="421"/>
      <c r="V17" s="421"/>
      <c r="W17" s="421"/>
      <c r="X17" s="421"/>
      <c r="Y17" s="421"/>
      <c r="Z17" s="427"/>
      <c r="AA17" s="150">
        <f t="shared" si="35"/>
        <v>0</v>
      </c>
      <c r="AB17" s="150">
        <f t="shared" si="36"/>
        <v>0</v>
      </c>
      <c r="AC17" s="150">
        <f t="shared" si="37"/>
        <v>0</v>
      </c>
      <c r="AD17" s="150">
        <f t="shared" si="38"/>
        <v>0</v>
      </c>
      <c r="AE17" s="150">
        <f t="shared" si="39"/>
        <v>0</v>
      </c>
      <c r="AF17" s="150">
        <f t="shared" si="40"/>
        <v>0</v>
      </c>
      <c r="AG17" s="150">
        <f t="shared" si="41"/>
        <v>0</v>
      </c>
      <c r="AH17" s="150">
        <f t="shared" si="42"/>
        <v>0</v>
      </c>
      <c r="AI17" s="150">
        <f t="shared" si="43"/>
        <v>0</v>
      </c>
      <c r="AJ17" s="151">
        <f t="shared" si="44"/>
        <v>0</v>
      </c>
      <c r="AK17" s="150">
        <f t="shared" si="45"/>
        <v>0</v>
      </c>
      <c r="AL17" s="150">
        <f t="shared" si="1"/>
        <v>0</v>
      </c>
      <c r="AM17" s="150">
        <f t="shared" si="1"/>
        <v>0</v>
      </c>
      <c r="AN17" s="150">
        <f t="shared" si="1"/>
        <v>0</v>
      </c>
      <c r="AO17" s="150">
        <f t="shared" si="1"/>
        <v>0</v>
      </c>
      <c r="AP17" s="150">
        <f t="shared" si="1"/>
        <v>0</v>
      </c>
      <c r="AQ17" s="150">
        <f t="shared" si="1"/>
        <v>0</v>
      </c>
      <c r="AR17" s="150">
        <f t="shared" si="1"/>
        <v>0</v>
      </c>
      <c r="AS17" s="150">
        <f t="shared" si="1"/>
        <v>0</v>
      </c>
      <c r="AT17" s="151">
        <f t="shared" si="1"/>
        <v>0</v>
      </c>
      <c r="AU17" s="123"/>
      <c r="AV17" s="94">
        <f t="shared" si="2"/>
        <v>0</v>
      </c>
      <c r="AW17" s="82">
        <f t="shared" si="3"/>
        <v>0</v>
      </c>
      <c r="AX17" s="82">
        <f t="shared" si="4"/>
        <v>0</v>
      </c>
      <c r="AY17" s="82">
        <f t="shared" si="5"/>
        <v>0</v>
      </c>
      <c r="AZ17" s="82">
        <f t="shared" si="6"/>
        <v>0</v>
      </c>
      <c r="BA17" s="82">
        <f t="shared" si="7"/>
        <v>0</v>
      </c>
      <c r="BB17" s="82">
        <f t="shared" si="8"/>
        <v>0</v>
      </c>
      <c r="BC17" s="82">
        <f t="shared" si="9"/>
        <v>0</v>
      </c>
      <c r="BD17" s="82">
        <f t="shared" si="10"/>
        <v>0</v>
      </c>
      <c r="BE17" s="111">
        <f t="shared" si="11"/>
        <v>0</v>
      </c>
      <c r="BF17" s="123"/>
      <c r="BG17" s="94">
        <f t="shared" si="12"/>
        <v>0</v>
      </c>
      <c r="BH17" s="82">
        <f t="shared" si="13"/>
        <v>0</v>
      </c>
      <c r="BI17" s="82">
        <f t="shared" si="14"/>
        <v>0</v>
      </c>
      <c r="BJ17" s="82">
        <f t="shared" si="15"/>
        <v>0</v>
      </c>
      <c r="BK17" s="82">
        <f t="shared" si="16"/>
        <v>0</v>
      </c>
      <c r="BL17" s="82">
        <f t="shared" si="17"/>
        <v>0</v>
      </c>
      <c r="BM17" s="82">
        <f t="shared" si="18"/>
        <v>0</v>
      </c>
      <c r="BN17" s="82">
        <f t="shared" si="19"/>
        <v>0</v>
      </c>
      <c r="BO17" s="82">
        <f t="shared" si="20"/>
        <v>0</v>
      </c>
      <c r="BP17" s="111">
        <f t="shared" si="21"/>
        <v>0</v>
      </c>
      <c r="BQ17" s="123"/>
      <c r="BR17" s="94">
        <f t="shared" si="22"/>
        <v>0</v>
      </c>
      <c r="BS17" s="82">
        <f t="shared" si="23"/>
        <v>0</v>
      </c>
      <c r="BT17" s="82">
        <f t="shared" si="24"/>
        <v>0</v>
      </c>
      <c r="BU17" s="82">
        <f t="shared" si="25"/>
        <v>0</v>
      </c>
      <c r="BV17" s="82">
        <f t="shared" si="26"/>
        <v>0</v>
      </c>
      <c r="BW17" s="82">
        <f t="shared" si="27"/>
        <v>0</v>
      </c>
      <c r="BX17" s="82">
        <f t="shared" si="28"/>
        <v>0</v>
      </c>
      <c r="BY17" s="82">
        <f t="shared" si="29"/>
        <v>0</v>
      </c>
      <c r="BZ17" s="82">
        <f t="shared" si="30"/>
        <v>0</v>
      </c>
      <c r="CA17" s="111">
        <f t="shared" si="31"/>
        <v>0</v>
      </c>
    </row>
    <row r="18" spans="1:79" s="73" customFormat="1" x14ac:dyDescent="0.25">
      <c r="A18" s="126"/>
      <c r="B18" s="127" t="s">
        <v>81</v>
      </c>
      <c r="C18" s="128"/>
      <c r="D18" s="128"/>
      <c r="E18" s="128"/>
      <c r="F18" s="129"/>
      <c r="G18" s="130"/>
      <c r="H18" s="130"/>
      <c r="I18" s="127"/>
      <c r="J18" s="131"/>
      <c r="K18" s="130"/>
      <c r="L18" s="130"/>
      <c r="M18" s="132"/>
      <c r="N18" s="118">
        <f>SUM(N9:N17)</f>
        <v>0</v>
      </c>
      <c r="O18" s="118">
        <f>SUM(O9:O17)</f>
        <v>0</v>
      </c>
      <c r="P18" s="119"/>
      <c r="Q18" s="110"/>
      <c r="R18" s="88"/>
      <c r="S18" s="88"/>
      <c r="T18" s="88"/>
      <c r="U18" s="88"/>
      <c r="V18" s="88"/>
      <c r="W18" s="88"/>
      <c r="X18" s="88"/>
      <c r="Y18" s="88"/>
      <c r="Z18" s="133"/>
      <c r="AA18" s="148">
        <f>SUM(AA9:AA17)</f>
        <v>0</v>
      </c>
      <c r="AB18" s="148">
        <f t="shared" ref="AB18:AJ18" si="46">SUM(AB9:AB17)</f>
        <v>0</v>
      </c>
      <c r="AC18" s="148">
        <f t="shared" si="46"/>
        <v>0</v>
      </c>
      <c r="AD18" s="148">
        <f t="shared" si="46"/>
        <v>0</v>
      </c>
      <c r="AE18" s="148">
        <f t="shared" si="46"/>
        <v>0</v>
      </c>
      <c r="AF18" s="148">
        <f t="shared" si="46"/>
        <v>0</v>
      </c>
      <c r="AG18" s="148">
        <f t="shared" si="46"/>
        <v>0</v>
      </c>
      <c r="AH18" s="148">
        <f t="shared" si="46"/>
        <v>0</v>
      </c>
      <c r="AI18" s="148">
        <f t="shared" si="46"/>
        <v>0</v>
      </c>
      <c r="AJ18" s="149">
        <f t="shared" si="46"/>
        <v>0</v>
      </c>
      <c r="AK18" s="148">
        <f>SUM(AK9:AK17)</f>
        <v>0</v>
      </c>
      <c r="AL18" s="148">
        <f t="shared" ref="AL18:AT18" si="47">SUM(AL9:AL17)</f>
        <v>0</v>
      </c>
      <c r="AM18" s="148">
        <f t="shared" si="47"/>
        <v>0</v>
      </c>
      <c r="AN18" s="148">
        <f t="shared" si="47"/>
        <v>0</v>
      </c>
      <c r="AO18" s="148">
        <f t="shared" si="47"/>
        <v>0</v>
      </c>
      <c r="AP18" s="148">
        <f t="shared" si="47"/>
        <v>0</v>
      </c>
      <c r="AQ18" s="148">
        <f t="shared" si="47"/>
        <v>0</v>
      </c>
      <c r="AR18" s="148">
        <f t="shared" si="47"/>
        <v>0</v>
      </c>
      <c r="AS18" s="148">
        <f t="shared" si="47"/>
        <v>0</v>
      </c>
      <c r="AT18" s="149">
        <f t="shared" si="47"/>
        <v>0</v>
      </c>
      <c r="AU18" s="134"/>
      <c r="AV18" s="135">
        <f>SUM(AV8:AV17)</f>
        <v>0</v>
      </c>
      <c r="AW18" s="88">
        <f t="shared" ref="AW18:BE18" si="48">SUM(AW8:AW17)</f>
        <v>0</v>
      </c>
      <c r="AX18" s="88">
        <f t="shared" si="48"/>
        <v>0</v>
      </c>
      <c r="AY18" s="88">
        <f t="shared" si="48"/>
        <v>0</v>
      </c>
      <c r="AZ18" s="88">
        <f t="shared" si="48"/>
        <v>0</v>
      </c>
      <c r="BA18" s="88">
        <f t="shared" si="48"/>
        <v>0</v>
      </c>
      <c r="BB18" s="88">
        <f t="shared" si="48"/>
        <v>0</v>
      </c>
      <c r="BC18" s="88">
        <f t="shared" si="48"/>
        <v>0</v>
      </c>
      <c r="BD18" s="88">
        <f t="shared" si="48"/>
        <v>0</v>
      </c>
      <c r="BE18" s="133">
        <f t="shared" si="48"/>
        <v>0</v>
      </c>
      <c r="BF18" s="134"/>
      <c r="BG18" s="135">
        <f t="shared" ref="BG18:BP18" si="49">SUM(BG8:BG17)</f>
        <v>0</v>
      </c>
      <c r="BH18" s="88">
        <f t="shared" si="49"/>
        <v>0</v>
      </c>
      <c r="BI18" s="88">
        <f t="shared" si="49"/>
        <v>0</v>
      </c>
      <c r="BJ18" s="88">
        <f t="shared" si="49"/>
        <v>0</v>
      </c>
      <c r="BK18" s="88">
        <f t="shared" si="49"/>
        <v>0</v>
      </c>
      <c r="BL18" s="88">
        <f t="shared" si="49"/>
        <v>0</v>
      </c>
      <c r="BM18" s="88">
        <f t="shared" si="49"/>
        <v>0</v>
      </c>
      <c r="BN18" s="88">
        <f t="shared" si="49"/>
        <v>0</v>
      </c>
      <c r="BO18" s="88">
        <f t="shared" si="49"/>
        <v>0</v>
      </c>
      <c r="BP18" s="133">
        <f t="shared" si="49"/>
        <v>0</v>
      </c>
      <c r="BQ18" s="134"/>
      <c r="BR18" s="135">
        <f t="shared" ref="BR18:CA18" si="50">SUM(BR8:BR17)</f>
        <v>0</v>
      </c>
      <c r="BS18" s="88">
        <f t="shared" si="50"/>
        <v>0</v>
      </c>
      <c r="BT18" s="88">
        <f t="shared" si="50"/>
        <v>0</v>
      </c>
      <c r="BU18" s="88">
        <f t="shared" si="50"/>
        <v>0</v>
      </c>
      <c r="BV18" s="88">
        <f t="shared" si="50"/>
        <v>0</v>
      </c>
      <c r="BW18" s="88">
        <f t="shared" si="50"/>
        <v>0</v>
      </c>
      <c r="BX18" s="88">
        <f t="shared" si="50"/>
        <v>0</v>
      </c>
      <c r="BY18" s="88">
        <f t="shared" si="50"/>
        <v>0</v>
      </c>
      <c r="BZ18" s="88">
        <f t="shared" si="50"/>
        <v>0</v>
      </c>
      <c r="CA18" s="133">
        <f t="shared" si="50"/>
        <v>0</v>
      </c>
    </row>
    <row r="19" spans="1:79" x14ac:dyDescent="0.25">
      <c r="A19" s="92"/>
      <c r="B19" s="96"/>
      <c r="C19" s="100"/>
      <c r="D19" s="100"/>
      <c r="E19" s="101"/>
      <c r="F19" s="98"/>
      <c r="G19" s="81"/>
      <c r="H19" s="81"/>
      <c r="I19" s="96"/>
      <c r="J19" s="94"/>
      <c r="K19" s="82"/>
      <c r="L19" s="82"/>
      <c r="M19" s="111"/>
      <c r="N19" s="100"/>
      <c r="O19" s="100"/>
      <c r="P19" s="100"/>
      <c r="Q19" s="89"/>
      <c r="R19" s="82"/>
      <c r="S19" s="82"/>
      <c r="T19" s="82"/>
      <c r="U19" s="82"/>
      <c r="V19" s="82"/>
      <c r="W19" s="82"/>
      <c r="X19" s="82"/>
      <c r="Y19" s="82"/>
      <c r="Z19" s="111"/>
      <c r="AA19" s="89"/>
      <c r="AB19" s="82"/>
      <c r="AC19" s="82"/>
      <c r="AD19" s="82"/>
      <c r="AE19" s="82"/>
      <c r="AF19" s="82"/>
      <c r="AG19" s="82"/>
      <c r="AH19" s="82"/>
      <c r="AI19" s="82"/>
      <c r="AJ19" s="111"/>
      <c r="AK19" s="89"/>
      <c r="AL19" s="82"/>
      <c r="AM19" s="82"/>
      <c r="AN19" s="82"/>
      <c r="AO19" s="82"/>
      <c r="AP19" s="82"/>
      <c r="AQ19" s="82"/>
      <c r="AR19" s="82"/>
      <c r="AS19" s="82"/>
      <c r="AT19" s="111"/>
      <c r="AU19" s="123"/>
      <c r="AV19" s="94"/>
      <c r="AW19" s="82"/>
      <c r="AX19" s="82"/>
      <c r="AY19" s="82"/>
      <c r="AZ19" s="82"/>
      <c r="BA19" s="82"/>
      <c r="BB19" s="82"/>
      <c r="BC19" s="82"/>
      <c r="BD19" s="82"/>
      <c r="BE19" s="111"/>
      <c r="BF19" s="123"/>
      <c r="BG19" s="94"/>
      <c r="BH19" s="82"/>
      <c r="BI19" s="82"/>
      <c r="BJ19" s="82"/>
      <c r="BK19" s="82"/>
      <c r="BL19" s="82"/>
      <c r="BM19" s="82"/>
      <c r="BN19" s="82"/>
      <c r="BO19" s="82"/>
      <c r="BP19" s="111"/>
      <c r="BQ19" s="123"/>
      <c r="BR19" s="94"/>
      <c r="BS19" s="82"/>
      <c r="BT19" s="82"/>
      <c r="BU19" s="82"/>
      <c r="BV19" s="82"/>
      <c r="BW19" s="82"/>
      <c r="BX19" s="82"/>
      <c r="BY19" s="82"/>
      <c r="BZ19" s="82"/>
      <c r="CA19" s="111"/>
    </row>
    <row r="20" spans="1:79" ht="35.1" customHeight="1" x14ac:dyDescent="0.25">
      <c r="A20" s="92"/>
      <c r="B20" s="127" t="s">
        <v>168</v>
      </c>
      <c r="C20" s="100"/>
      <c r="D20" s="100"/>
      <c r="E20" s="101"/>
      <c r="F20" s="98"/>
      <c r="G20" s="81"/>
      <c r="H20" s="81"/>
      <c r="I20" s="96"/>
      <c r="J20" s="94"/>
      <c r="K20" s="82"/>
      <c r="L20" s="82"/>
      <c r="M20" s="111"/>
      <c r="N20" s="100"/>
      <c r="O20" s="100"/>
      <c r="P20" s="116"/>
      <c r="Q20" s="472" t="s">
        <v>197</v>
      </c>
      <c r="R20" s="480"/>
      <c r="S20" s="480"/>
      <c r="T20" s="480"/>
      <c r="U20" s="480"/>
      <c r="V20" s="480"/>
      <c r="W20" s="480"/>
      <c r="X20" s="480"/>
      <c r="Y20" s="480"/>
      <c r="Z20" s="481"/>
      <c r="AA20" s="114"/>
      <c r="AB20" s="86"/>
      <c r="AC20" s="86"/>
      <c r="AD20" s="86"/>
      <c r="AE20" s="86"/>
      <c r="AF20" s="86"/>
      <c r="AG20" s="86"/>
      <c r="AH20" s="86"/>
      <c r="AI20" s="86"/>
      <c r="AJ20" s="120"/>
      <c r="AK20" s="114"/>
      <c r="AL20" s="86"/>
      <c r="AM20" s="86"/>
      <c r="AN20" s="86"/>
      <c r="AO20" s="86"/>
      <c r="AP20" s="86"/>
      <c r="AQ20" s="86"/>
      <c r="AR20" s="86"/>
      <c r="AS20" s="86"/>
      <c r="AT20" s="120"/>
      <c r="AU20" s="123"/>
      <c r="AV20" s="94"/>
      <c r="AW20" s="82"/>
      <c r="AX20" s="82"/>
      <c r="AY20" s="82"/>
      <c r="AZ20" s="82"/>
      <c r="BA20" s="82"/>
      <c r="BB20" s="82"/>
      <c r="BC20" s="82"/>
      <c r="BD20" s="82"/>
      <c r="BE20" s="111"/>
      <c r="BF20" s="123"/>
      <c r="BG20" s="94"/>
      <c r="BH20" s="82"/>
      <c r="BI20" s="82"/>
      <c r="BJ20" s="82"/>
      <c r="BK20" s="82"/>
      <c r="BL20" s="82"/>
      <c r="BM20" s="82"/>
      <c r="BN20" s="82"/>
      <c r="BO20" s="82"/>
      <c r="BP20" s="111"/>
      <c r="BQ20" s="123"/>
      <c r="BR20" s="94"/>
      <c r="BS20" s="82"/>
      <c r="BT20" s="82"/>
      <c r="BU20" s="82"/>
      <c r="BV20" s="82"/>
      <c r="BW20" s="82"/>
      <c r="BX20" s="82"/>
      <c r="BY20" s="82"/>
      <c r="BZ20" s="82"/>
      <c r="CA20" s="111"/>
    </row>
    <row r="21" spans="1:79" ht="18" customHeight="1" x14ac:dyDescent="0.2">
      <c r="A21" s="94"/>
      <c r="B21" s="417"/>
      <c r="C21" s="418"/>
      <c r="D21" s="418"/>
      <c r="E21" s="419"/>
      <c r="F21" s="420"/>
      <c r="G21" s="421"/>
      <c r="H21" s="421"/>
      <c r="I21" s="141">
        <f>SUM(F21:H21)</f>
        <v>0</v>
      </c>
      <c r="J21" s="424"/>
      <c r="K21" s="425"/>
      <c r="L21" s="425"/>
      <c r="M21" s="426"/>
      <c r="N21" s="100">
        <f>K21*L21</f>
        <v>0</v>
      </c>
      <c r="O21" s="100">
        <f>K21*M21</f>
        <v>0</v>
      </c>
      <c r="P21" s="419"/>
      <c r="Q21" s="420"/>
      <c r="R21" s="421"/>
      <c r="S21" s="421"/>
      <c r="T21" s="421"/>
      <c r="U21" s="421"/>
      <c r="V21" s="421"/>
      <c r="W21" s="421"/>
      <c r="X21" s="421"/>
      <c r="Y21" s="421"/>
      <c r="Z21" s="427"/>
      <c r="AA21" s="150">
        <f>$N21*Q21</f>
        <v>0</v>
      </c>
      <c r="AB21" s="150">
        <f t="shared" ref="AB21:AB29" si="51">$N21*R21</f>
        <v>0</v>
      </c>
      <c r="AC21" s="150">
        <f t="shared" ref="AC21:AC29" si="52">$N21*S21</f>
        <v>0</v>
      </c>
      <c r="AD21" s="150">
        <f t="shared" ref="AD21:AD29" si="53">$N21*T21</f>
        <v>0</v>
      </c>
      <c r="AE21" s="150">
        <f t="shared" ref="AE21:AE29" si="54">$N21*U21</f>
        <v>0</v>
      </c>
      <c r="AF21" s="150">
        <f t="shared" ref="AF21:AF29" si="55">$N21*V21</f>
        <v>0</v>
      </c>
      <c r="AG21" s="150">
        <f t="shared" ref="AG21:AG29" si="56">$N21*W21</f>
        <v>0</v>
      </c>
      <c r="AH21" s="150">
        <f t="shared" ref="AH21:AH29" si="57">$N21*X21</f>
        <v>0</v>
      </c>
      <c r="AI21" s="150">
        <f t="shared" ref="AI21:AI29" si="58">$N21*Y21</f>
        <v>0</v>
      </c>
      <c r="AJ21" s="151">
        <f t="shared" ref="AJ21:AJ29" si="59">$N21*Z21</f>
        <v>0</v>
      </c>
      <c r="AK21" s="150">
        <f>$O21*Q21</f>
        <v>0</v>
      </c>
      <c r="AL21" s="150">
        <f t="shared" ref="AL21:AL29" si="60">$O21*R21</f>
        <v>0</v>
      </c>
      <c r="AM21" s="150">
        <f t="shared" ref="AM21:AM29" si="61">$O21*S21</f>
        <v>0</v>
      </c>
      <c r="AN21" s="150">
        <f t="shared" ref="AN21:AN29" si="62">$O21*T21</f>
        <v>0</v>
      </c>
      <c r="AO21" s="150">
        <f t="shared" ref="AO21:AO29" si="63">$O21*U21</f>
        <v>0</v>
      </c>
      <c r="AP21" s="150">
        <f t="shared" ref="AP21:AP29" si="64">$O21*V21</f>
        <v>0</v>
      </c>
      <c r="AQ21" s="150">
        <f t="shared" ref="AQ21:AQ29" si="65">$O21*W21</f>
        <v>0</v>
      </c>
      <c r="AR21" s="150">
        <f t="shared" ref="AR21:AR29" si="66">$O21*X21</f>
        <v>0</v>
      </c>
      <c r="AS21" s="150">
        <f t="shared" ref="AS21:AS29" si="67">$O21*Y21</f>
        <v>0</v>
      </c>
      <c r="AT21" s="151">
        <f t="shared" ref="AT21:AT29" si="68">$O21*Z21</f>
        <v>0</v>
      </c>
      <c r="AU21" s="123"/>
      <c r="AV21" s="94">
        <f t="shared" ref="AV21:AV29" si="69">Q21*$N21*$F21</f>
        <v>0</v>
      </c>
      <c r="AW21" s="82">
        <f t="shared" ref="AW21:AW29" si="70">R21*$N21*$F21</f>
        <v>0</v>
      </c>
      <c r="AX21" s="82">
        <f t="shared" ref="AX21:AX29" si="71">S21*$N21*$F21</f>
        <v>0</v>
      </c>
      <c r="AY21" s="82">
        <f t="shared" ref="AY21:AY29" si="72">T21*$N21*$F21</f>
        <v>0</v>
      </c>
      <c r="AZ21" s="82">
        <f t="shared" ref="AZ21:AZ29" si="73">U21*$N21*$F21</f>
        <v>0</v>
      </c>
      <c r="BA21" s="82">
        <f t="shared" ref="BA21:BA29" si="74">V21*$N21*$F21</f>
        <v>0</v>
      </c>
      <c r="BB21" s="82">
        <f t="shared" ref="BB21:BB29" si="75">W21*$N21*$F21</f>
        <v>0</v>
      </c>
      <c r="BC21" s="82">
        <f t="shared" ref="BC21:BC29" si="76">X21*$N21*$F21</f>
        <v>0</v>
      </c>
      <c r="BD21" s="82">
        <f t="shared" ref="BD21:BD29" si="77">Y21*$N21*$F21</f>
        <v>0</v>
      </c>
      <c r="BE21" s="111">
        <f t="shared" ref="BE21:BE29" si="78">Z21*$N21*$F21</f>
        <v>0</v>
      </c>
      <c r="BF21" s="123"/>
      <c r="BG21" s="94">
        <f t="shared" ref="BG21:BG29" si="79">Q21*$N21*$G21</f>
        <v>0</v>
      </c>
      <c r="BH21" s="82">
        <f t="shared" ref="BH21:BH29" si="80">R21*$N21*$G21</f>
        <v>0</v>
      </c>
      <c r="BI21" s="82">
        <f t="shared" ref="BI21:BI29" si="81">S21*$N21*$G21</f>
        <v>0</v>
      </c>
      <c r="BJ21" s="82">
        <f t="shared" ref="BJ21:BJ29" si="82">T21*$N21*$G21</f>
        <v>0</v>
      </c>
      <c r="BK21" s="82">
        <f t="shared" ref="BK21:BK29" si="83">U21*$N21*$G21</f>
        <v>0</v>
      </c>
      <c r="BL21" s="82">
        <f t="shared" ref="BL21:BL29" si="84">V21*$N21*$G21</f>
        <v>0</v>
      </c>
      <c r="BM21" s="82">
        <f t="shared" ref="BM21:BM29" si="85">W21*$N21*$G21</f>
        <v>0</v>
      </c>
      <c r="BN21" s="82">
        <f t="shared" ref="BN21:BN29" si="86">X21*$N21*$G21</f>
        <v>0</v>
      </c>
      <c r="BO21" s="82">
        <f t="shared" ref="BO21:BO29" si="87">Y21*$N21*$G21</f>
        <v>0</v>
      </c>
      <c r="BP21" s="111">
        <f t="shared" ref="BP21:BP29" si="88">Z21*$N21*$G21</f>
        <v>0</v>
      </c>
      <c r="BQ21" s="123"/>
      <c r="BR21" s="94">
        <f t="shared" ref="BR21:BR29" si="89">Q21*$N21*$H21</f>
        <v>0</v>
      </c>
      <c r="BS21" s="82">
        <f t="shared" ref="BS21:BS29" si="90">R21*$N21*$H21</f>
        <v>0</v>
      </c>
      <c r="BT21" s="82">
        <f t="shared" ref="BT21:BT29" si="91">S21*$N21*$H21</f>
        <v>0</v>
      </c>
      <c r="BU21" s="82">
        <f t="shared" ref="BU21:BU29" si="92">T21*$N21*$H21</f>
        <v>0</v>
      </c>
      <c r="BV21" s="82">
        <f t="shared" ref="BV21:BV29" si="93">U21*$N21*$H21</f>
        <v>0</v>
      </c>
      <c r="BW21" s="82">
        <f t="shared" ref="BW21:BW29" si="94">V21*$N21*$H21</f>
        <v>0</v>
      </c>
      <c r="BX21" s="82">
        <f t="shared" ref="BX21:BX29" si="95">W21*$N21*$H21</f>
        <v>0</v>
      </c>
      <c r="BY21" s="82">
        <f t="shared" ref="BY21:BY29" si="96">X21*$N21*$H21</f>
        <v>0</v>
      </c>
      <c r="BZ21" s="82">
        <f t="shared" ref="BZ21:BZ29" si="97">Y21*$N21*$H21</f>
        <v>0</v>
      </c>
      <c r="CA21" s="111">
        <f t="shared" ref="CA21:CA29" si="98">Z21*$N21*$H21</f>
        <v>0</v>
      </c>
    </row>
    <row r="22" spans="1:79" x14ac:dyDescent="0.25">
      <c r="A22" s="92"/>
      <c r="B22" s="428"/>
      <c r="C22" s="422"/>
      <c r="D22" s="422"/>
      <c r="E22" s="429"/>
      <c r="F22" s="430"/>
      <c r="G22" s="431"/>
      <c r="H22" s="431"/>
      <c r="I22" s="141">
        <f t="shared" ref="I22:I29" si="99">SUM(F22:H22)</f>
        <v>0</v>
      </c>
      <c r="J22" s="432"/>
      <c r="K22" s="433"/>
      <c r="L22" s="433"/>
      <c r="M22" s="434"/>
      <c r="N22" s="100">
        <f t="shared" ref="N22:N29" si="100">K22*L22</f>
        <v>0</v>
      </c>
      <c r="O22" s="100">
        <f t="shared" ref="O22:O29" si="101">K22*M22</f>
        <v>0</v>
      </c>
      <c r="P22" s="419"/>
      <c r="Q22" s="420"/>
      <c r="R22" s="421"/>
      <c r="S22" s="421"/>
      <c r="T22" s="421"/>
      <c r="U22" s="421"/>
      <c r="V22" s="421"/>
      <c r="W22" s="421"/>
      <c r="X22" s="421"/>
      <c r="Y22" s="421"/>
      <c r="Z22" s="427"/>
      <c r="AA22" s="150">
        <f t="shared" ref="AA22:AA29" si="102">$N22*Q22</f>
        <v>0</v>
      </c>
      <c r="AB22" s="150">
        <f t="shared" si="51"/>
        <v>0</v>
      </c>
      <c r="AC22" s="150">
        <f t="shared" si="52"/>
        <v>0</v>
      </c>
      <c r="AD22" s="150">
        <f t="shared" si="53"/>
        <v>0</v>
      </c>
      <c r="AE22" s="150">
        <f t="shared" si="54"/>
        <v>0</v>
      </c>
      <c r="AF22" s="150">
        <f t="shared" si="55"/>
        <v>0</v>
      </c>
      <c r="AG22" s="150">
        <f t="shared" si="56"/>
        <v>0</v>
      </c>
      <c r="AH22" s="150">
        <f t="shared" si="57"/>
        <v>0</v>
      </c>
      <c r="AI22" s="150">
        <f t="shared" si="58"/>
        <v>0</v>
      </c>
      <c r="AJ22" s="151">
        <f t="shared" si="59"/>
        <v>0</v>
      </c>
      <c r="AK22" s="150">
        <f t="shared" ref="AK22:AK29" si="103">$O22*Q22</f>
        <v>0</v>
      </c>
      <c r="AL22" s="150">
        <f t="shared" si="60"/>
        <v>0</v>
      </c>
      <c r="AM22" s="150">
        <f t="shared" si="61"/>
        <v>0</v>
      </c>
      <c r="AN22" s="150">
        <f t="shared" si="62"/>
        <v>0</v>
      </c>
      <c r="AO22" s="150">
        <f t="shared" si="63"/>
        <v>0</v>
      </c>
      <c r="AP22" s="150">
        <f t="shared" si="64"/>
        <v>0</v>
      </c>
      <c r="AQ22" s="150">
        <f t="shared" si="65"/>
        <v>0</v>
      </c>
      <c r="AR22" s="150">
        <f t="shared" si="66"/>
        <v>0</v>
      </c>
      <c r="AS22" s="150">
        <f t="shared" si="67"/>
        <v>0</v>
      </c>
      <c r="AT22" s="151">
        <f t="shared" si="68"/>
        <v>0</v>
      </c>
      <c r="AU22" s="123"/>
      <c r="AV22" s="94">
        <f t="shared" si="69"/>
        <v>0</v>
      </c>
      <c r="AW22" s="82">
        <f t="shared" si="70"/>
        <v>0</v>
      </c>
      <c r="AX22" s="82">
        <f t="shared" si="71"/>
        <v>0</v>
      </c>
      <c r="AY22" s="82">
        <f t="shared" si="72"/>
        <v>0</v>
      </c>
      <c r="AZ22" s="82">
        <f t="shared" si="73"/>
        <v>0</v>
      </c>
      <c r="BA22" s="82">
        <f t="shared" si="74"/>
        <v>0</v>
      </c>
      <c r="BB22" s="82">
        <f t="shared" si="75"/>
        <v>0</v>
      </c>
      <c r="BC22" s="82">
        <f t="shared" si="76"/>
        <v>0</v>
      </c>
      <c r="BD22" s="82">
        <f t="shared" si="77"/>
        <v>0</v>
      </c>
      <c r="BE22" s="111">
        <f t="shared" si="78"/>
        <v>0</v>
      </c>
      <c r="BF22" s="123"/>
      <c r="BG22" s="94">
        <f t="shared" si="79"/>
        <v>0</v>
      </c>
      <c r="BH22" s="82">
        <f t="shared" si="80"/>
        <v>0</v>
      </c>
      <c r="BI22" s="82">
        <f t="shared" si="81"/>
        <v>0</v>
      </c>
      <c r="BJ22" s="82">
        <f t="shared" si="82"/>
        <v>0</v>
      </c>
      <c r="BK22" s="82">
        <f t="shared" si="83"/>
        <v>0</v>
      </c>
      <c r="BL22" s="82">
        <f t="shared" si="84"/>
        <v>0</v>
      </c>
      <c r="BM22" s="82">
        <f t="shared" si="85"/>
        <v>0</v>
      </c>
      <c r="BN22" s="82">
        <f t="shared" si="86"/>
        <v>0</v>
      </c>
      <c r="BO22" s="82">
        <f t="shared" si="87"/>
        <v>0</v>
      </c>
      <c r="BP22" s="111">
        <f t="shared" si="88"/>
        <v>0</v>
      </c>
      <c r="BQ22" s="123"/>
      <c r="BR22" s="94">
        <f t="shared" si="89"/>
        <v>0</v>
      </c>
      <c r="BS22" s="82">
        <f t="shared" si="90"/>
        <v>0</v>
      </c>
      <c r="BT22" s="82">
        <f t="shared" si="91"/>
        <v>0</v>
      </c>
      <c r="BU22" s="82">
        <f t="shared" si="92"/>
        <v>0</v>
      </c>
      <c r="BV22" s="82">
        <f t="shared" si="93"/>
        <v>0</v>
      </c>
      <c r="BW22" s="82">
        <f t="shared" si="94"/>
        <v>0</v>
      </c>
      <c r="BX22" s="82">
        <f t="shared" si="95"/>
        <v>0</v>
      </c>
      <c r="BY22" s="82">
        <f t="shared" si="96"/>
        <v>0</v>
      </c>
      <c r="BZ22" s="82">
        <f t="shared" si="97"/>
        <v>0</v>
      </c>
      <c r="CA22" s="111">
        <f t="shared" si="98"/>
        <v>0</v>
      </c>
    </row>
    <row r="23" spans="1:79" x14ac:dyDescent="0.25">
      <c r="A23" s="92"/>
      <c r="B23" s="428"/>
      <c r="C23" s="422"/>
      <c r="D23" s="422"/>
      <c r="E23" s="429"/>
      <c r="F23" s="430"/>
      <c r="G23" s="431"/>
      <c r="H23" s="431"/>
      <c r="I23" s="141">
        <f t="shared" si="99"/>
        <v>0</v>
      </c>
      <c r="J23" s="432"/>
      <c r="K23" s="433"/>
      <c r="L23" s="433"/>
      <c r="M23" s="434"/>
      <c r="N23" s="100">
        <f t="shared" si="100"/>
        <v>0</v>
      </c>
      <c r="O23" s="100">
        <f t="shared" si="101"/>
        <v>0</v>
      </c>
      <c r="P23" s="419"/>
      <c r="Q23" s="420"/>
      <c r="R23" s="421"/>
      <c r="S23" s="421"/>
      <c r="T23" s="421"/>
      <c r="U23" s="421"/>
      <c r="V23" s="421"/>
      <c r="W23" s="421"/>
      <c r="X23" s="421"/>
      <c r="Y23" s="421"/>
      <c r="Z23" s="427"/>
      <c r="AA23" s="150">
        <f t="shared" si="102"/>
        <v>0</v>
      </c>
      <c r="AB23" s="150">
        <f t="shared" si="51"/>
        <v>0</v>
      </c>
      <c r="AC23" s="150">
        <f t="shared" si="52"/>
        <v>0</v>
      </c>
      <c r="AD23" s="150">
        <f t="shared" si="53"/>
        <v>0</v>
      </c>
      <c r="AE23" s="150">
        <f t="shared" si="54"/>
        <v>0</v>
      </c>
      <c r="AF23" s="150">
        <f t="shared" si="55"/>
        <v>0</v>
      </c>
      <c r="AG23" s="150">
        <f t="shared" si="56"/>
        <v>0</v>
      </c>
      <c r="AH23" s="150">
        <f t="shared" si="57"/>
        <v>0</v>
      </c>
      <c r="AI23" s="150">
        <f t="shared" si="58"/>
        <v>0</v>
      </c>
      <c r="AJ23" s="151">
        <f t="shared" si="59"/>
        <v>0</v>
      </c>
      <c r="AK23" s="150">
        <f t="shared" si="103"/>
        <v>0</v>
      </c>
      <c r="AL23" s="150">
        <f t="shared" si="60"/>
        <v>0</v>
      </c>
      <c r="AM23" s="150">
        <f t="shared" si="61"/>
        <v>0</v>
      </c>
      <c r="AN23" s="150">
        <f t="shared" si="62"/>
        <v>0</v>
      </c>
      <c r="AO23" s="150">
        <f t="shared" si="63"/>
        <v>0</v>
      </c>
      <c r="AP23" s="150">
        <f t="shared" si="64"/>
        <v>0</v>
      </c>
      <c r="AQ23" s="150">
        <f t="shared" si="65"/>
        <v>0</v>
      </c>
      <c r="AR23" s="150">
        <f t="shared" si="66"/>
        <v>0</v>
      </c>
      <c r="AS23" s="150">
        <f t="shared" si="67"/>
        <v>0</v>
      </c>
      <c r="AT23" s="151">
        <f t="shared" si="68"/>
        <v>0</v>
      </c>
      <c r="AU23" s="123"/>
      <c r="AV23" s="94">
        <f t="shared" si="69"/>
        <v>0</v>
      </c>
      <c r="AW23" s="82">
        <f t="shared" si="70"/>
        <v>0</v>
      </c>
      <c r="AX23" s="82">
        <f t="shared" si="71"/>
        <v>0</v>
      </c>
      <c r="AY23" s="82">
        <f t="shared" si="72"/>
        <v>0</v>
      </c>
      <c r="AZ23" s="82">
        <f t="shared" si="73"/>
        <v>0</v>
      </c>
      <c r="BA23" s="82">
        <f t="shared" si="74"/>
        <v>0</v>
      </c>
      <c r="BB23" s="82">
        <f t="shared" si="75"/>
        <v>0</v>
      </c>
      <c r="BC23" s="82">
        <f t="shared" si="76"/>
        <v>0</v>
      </c>
      <c r="BD23" s="82">
        <f t="shared" si="77"/>
        <v>0</v>
      </c>
      <c r="BE23" s="111">
        <f t="shared" si="78"/>
        <v>0</v>
      </c>
      <c r="BF23" s="123"/>
      <c r="BG23" s="94">
        <f t="shared" si="79"/>
        <v>0</v>
      </c>
      <c r="BH23" s="82">
        <f t="shared" si="80"/>
        <v>0</v>
      </c>
      <c r="BI23" s="82">
        <f t="shared" si="81"/>
        <v>0</v>
      </c>
      <c r="BJ23" s="82">
        <f t="shared" si="82"/>
        <v>0</v>
      </c>
      <c r="BK23" s="82">
        <f t="shared" si="83"/>
        <v>0</v>
      </c>
      <c r="BL23" s="82">
        <f t="shared" si="84"/>
        <v>0</v>
      </c>
      <c r="BM23" s="82">
        <f t="shared" si="85"/>
        <v>0</v>
      </c>
      <c r="BN23" s="82">
        <f t="shared" si="86"/>
        <v>0</v>
      </c>
      <c r="BO23" s="82">
        <f t="shared" si="87"/>
        <v>0</v>
      </c>
      <c r="BP23" s="111">
        <f t="shared" si="88"/>
        <v>0</v>
      </c>
      <c r="BQ23" s="123"/>
      <c r="BR23" s="94">
        <f t="shared" si="89"/>
        <v>0</v>
      </c>
      <c r="BS23" s="82">
        <f t="shared" si="90"/>
        <v>0</v>
      </c>
      <c r="BT23" s="82">
        <f t="shared" si="91"/>
        <v>0</v>
      </c>
      <c r="BU23" s="82">
        <f t="shared" si="92"/>
        <v>0</v>
      </c>
      <c r="BV23" s="82">
        <f t="shared" si="93"/>
        <v>0</v>
      </c>
      <c r="BW23" s="82">
        <f t="shared" si="94"/>
        <v>0</v>
      </c>
      <c r="BX23" s="82">
        <f t="shared" si="95"/>
        <v>0</v>
      </c>
      <c r="BY23" s="82">
        <f t="shared" si="96"/>
        <v>0</v>
      </c>
      <c r="BZ23" s="82">
        <f t="shared" si="97"/>
        <v>0</v>
      </c>
      <c r="CA23" s="111">
        <f t="shared" si="98"/>
        <v>0</v>
      </c>
    </row>
    <row r="24" spans="1:79" x14ac:dyDescent="0.25">
      <c r="A24" s="92"/>
      <c r="B24" s="417"/>
      <c r="C24" s="418"/>
      <c r="D24" s="418"/>
      <c r="E24" s="419"/>
      <c r="F24" s="420"/>
      <c r="G24" s="421"/>
      <c r="H24" s="421"/>
      <c r="I24" s="141">
        <f t="shared" si="99"/>
        <v>0</v>
      </c>
      <c r="J24" s="424"/>
      <c r="K24" s="425"/>
      <c r="L24" s="425"/>
      <c r="M24" s="426"/>
      <c r="N24" s="100">
        <f t="shared" si="100"/>
        <v>0</v>
      </c>
      <c r="O24" s="100">
        <f t="shared" si="101"/>
        <v>0</v>
      </c>
      <c r="P24" s="419"/>
      <c r="Q24" s="420"/>
      <c r="R24" s="421"/>
      <c r="S24" s="421"/>
      <c r="T24" s="421"/>
      <c r="U24" s="421"/>
      <c r="V24" s="421"/>
      <c r="W24" s="421"/>
      <c r="X24" s="421"/>
      <c r="Y24" s="421"/>
      <c r="Z24" s="427"/>
      <c r="AA24" s="150">
        <f t="shared" si="102"/>
        <v>0</v>
      </c>
      <c r="AB24" s="150">
        <f t="shared" si="51"/>
        <v>0</v>
      </c>
      <c r="AC24" s="150">
        <f t="shared" si="52"/>
        <v>0</v>
      </c>
      <c r="AD24" s="150">
        <f t="shared" si="53"/>
        <v>0</v>
      </c>
      <c r="AE24" s="150">
        <f t="shared" si="54"/>
        <v>0</v>
      </c>
      <c r="AF24" s="150">
        <f t="shared" si="55"/>
        <v>0</v>
      </c>
      <c r="AG24" s="150">
        <f t="shared" si="56"/>
        <v>0</v>
      </c>
      <c r="AH24" s="150">
        <f t="shared" si="57"/>
        <v>0</v>
      </c>
      <c r="AI24" s="150">
        <f t="shared" si="58"/>
        <v>0</v>
      </c>
      <c r="AJ24" s="151">
        <f t="shared" si="59"/>
        <v>0</v>
      </c>
      <c r="AK24" s="150">
        <f t="shared" si="103"/>
        <v>0</v>
      </c>
      <c r="AL24" s="150">
        <f t="shared" si="60"/>
        <v>0</v>
      </c>
      <c r="AM24" s="150">
        <f t="shared" si="61"/>
        <v>0</v>
      </c>
      <c r="AN24" s="150">
        <f t="shared" si="62"/>
        <v>0</v>
      </c>
      <c r="AO24" s="150">
        <f t="shared" si="63"/>
        <v>0</v>
      </c>
      <c r="AP24" s="150">
        <f t="shared" si="64"/>
        <v>0</v>
      </c>
      <c r="AQ24" s="150">
        <f t="shared" si="65"/>
        <v>0</v>
      </c>
      <c r="AR24" s="150">
        <f t="shared" si="66"/>
        <v>0</v>
      </c>
      <c r="AS24" s="150">
        <f t="shared" si="67"/>
        <v>0</v>
      </c>
      <c r="AT24" s="151">
        <f t="shared" si="68"/>
        <v>0</v>
      </c>
      <c r="AU24" s="123"/>
      <c r="AV24" s="94">
        <f t="shared" si="69"/>
        <v>0</v>
      </c>
      <c r="AW24" s="82">
        <f t="shared" si="70"/>
        <v>0</v>
      </c>
      <c r="AX24" s="82">
        <f t="shared" si="71"/>
        <v>0</v>
      </c>
      <c r="AY24" s="82">
        <f t="shared" si="72"/>
        <v>0</v>
      </c>
      <c r="AZ24" s="82">
        <f t="shared" si="73"/>
        <v>0</v>
      </c>
      <c r="BA24" s="82">
        <f t="shared" si="74"/>
        <v>0</v>
      </c>
      <c r="BB24" s="82">
        <f t="shared" si="75"/>
        <v>0</v>
      </c>
      <c r="BC24" s="82">
        <f t="shared" si="76"/>
        <v>0</v>
      </c>
      <c r="BD24" s="82">
        <f t="shared" si="77"/>
        <v>0</v>
      </c>
      <c r="BE24" s="111">
        <f t="shared" si="78"/>
        <v>0</v>
      </c>
      <c r="BF24" s="123"/>
      <c r="BG24" s="94">
        <f t="shared" si="79"/>
        <v>0</v>
      </c>
      <c r="BH24" s="82">
        <f t="shared" si="80"/>
        <v>0</v>
      </c>
      <c r="BI24" s="82">
        <f t="shared" si="81"/>
        <v>0</v>
      </c>
      <c r="BJ24" s="82">
        <f t="shared" si="82"/>
        <v>0</v>
      </c>
      <c r="BK24" s="82">
        <f t="shared" si="83"/>
        <v>0</v>
      </c>
      <c r="BL24" s="82">
        <f t="shared" si="84"/>
        <v>0</v>
      </c>
      <c r="BM24" s="82">
        <f t="shared" si="85"/>
        <v>0</v>
      </c>
      <c r="BN24" s="82">
        <f t="shared" si="86"/>
        <v>0</v>
      </c>
      <c r="BO24" s="82">
        <f t="shared" si="87"/>
        <v>0</v>
      </c>
      <c r="BP24" s="111">
        <f t="shared" si="88"/>
        <v>0</v>
      </c>
      <c r="BQ24" s="123"/>
      <c r="BR24" s="94">
        <f t="shared" si="89"/>
        <v>0</v>
      </c>
      <c r="BS24" s="82">
        <f t="shared" si="90"/>
        <v>0</v>
      </c>
      <c r="BT24" s="82">
        <f t="shared" si="91"/>
        <v>0</v>
      </c>
      <c r="BU24" s="82">
        <f t="shared" si="92"/>
        <v>0</v>
      </c>
      <c r="BV24" s="82">
        <f t="shared" si="93"/>
        <v>0</v>
      </c>
      <c r="BW24" s="82">
        <f t="shared" si="94"/>
        <v>0</v>
      </c>
      <c r="BX24" s="82">
        <f t="shared" si="95"/>
        <v>0</v>
      </c>
      <c r="BY24" s="82">
        <f t="shared" si="96"/>
        <v>0</v>
      </c>
      <c r="BZ24" s="82">
        <f t="shared" si="97"/>
        <v>0</v>
      </c>
      <c r="CA24" s="111">
        <f t="shared" si="98"/>
        <v>0</v>
      </c>
    </row>
    <row r="25" spans="1:79" x14ac:dyDescent="0.25">
      <c r="A25" s="92"/>
      <c r="B25" s="417"/>
      <c r="C25" s="418"/>
      <c r="D25" s="418"/>
      <c r="E25" s="419"/>
      <c r="F25" s="420"/>
      <c r="G25" s="421"/>
      <c r="H25" s="421"/>
      <c r="I25" s="141">
        <f t="shared" si="99"/>
        <v>0</v>
      </c>
      <c r="J25" s="424"/>
      <c r="K25" s="425"/>
      <c r="L25" s="425"/>
      <c r="M25" s="426"/>
      <c r="N25" s="100">
        <f t="shared" si="100"/>
        <v>0</v>
      </c>
      <c r="O25" s="100">
        <f t="shared" si="101"/>
        <v>0</v>
      </c>
      <c r="P25" s="419"/>
      <c r="Q25" s="420"/>
      <c r="R25" s="421"/>
      <c r="S25" s="421"/>
      <c r="T25" s="421"/>
      <c r="U25" s="421"/>
      <c r="V25" s="421"/>
      <c r="W25" s="421"/>
      <c r="X25" s="421"/>
      <c r="Y25" s="421"/>
      <c r="Z25" s="427"/>
      <c r="AA25" s="150">
        <f t="shared" si="102"/>
        <v>0</v>
      </c>
      <c r="AB25" s="150">
        <f t="shared" si="51"/>
        <v>0</v>
      </c>
      <c r="AC25" s="150">
        <f t="shared" si="52"/>
        <v>0</v>
      </c>
      <c r="AD25" s="150">
        <f t="shared" si="53"/>
        <v>0</v>
      </c>
      <c r="AE25" s="150">
        <f t="shared" si="54"/>
        <v>0</v>
      </c>
      <c r="AF25" s="150">
        <f t="shared" si="55"/>
        <v>0</v>
      </c>
      <c r="AG25" s="150">
        <f t="shared" si="56"/>
        <v>0</v>
      </c>
      <c r="AH25" s="150">
        <f t="shared" si="57"/>
        <v>0</v>
      </c>
      <c r="AI25" s="150">
        <f t="shared" si="58"/>
        <v>0</v>
      </c>
      <c r="AJ25" s="151">
        <f t="shared" si="59"/>
        <v>0</v>
      </c>
      <c r="AK25" s="150">
        <f t="shared" si="103"/>
        <v>0</v>
      </c>
      <c r="AL25" s="150">
        <f t="shared" si="60"/>
        <v>0</v>
      </c>
      <c r="AM25" s="150">
        <f t="shared" si="61"/>
        <v>0</v>
      </c>
      <c r="AN25" s="150">
        <f t="shared" si="62"/>
        <v>0</v>
      </c>
      <c r="AO25" s="150">
        <f t="shared" si="63"/>
        <v>0</v>
      </c>
      <c r="AP25" s="150">
        <f t="shared" si="64"/>
        <v>0</v>
      </c>
      <c r="AQ25" s="150">
        <f t="shared" si="65"/>
        <v>0</v>
      </c>
      <c r="AR25" s="150">
        <f t="shared" si="66"/>
        <v>0</v>
      </c>
      <c r="AS25" s="150">
        <f t="shared" si="67"/>
        <v>0</v>
      </c>
      <c r="AT25" s="151">
        <f t="shared" si="68"/>
        <v>0</v>
      </c>
      <c r="AU25" s="123"/>
      <c r="AV25" s="94">
        <f t="shared" si="69"/>
        <v>0</v>
      </c>
      <c r="AW25" s="82">
        <f t="shared" si="70"/>
        <v>0</v>
      </c>
      <c r="AX25" s="82">
        <f t="shared" si="71"/>
        <v>0</v>
      </c>
      <c r="AY25" s="82">
        <f t="shared" si="72"/>
        <v>0</v>
      </c>
      <c r="AZ25" s="82">
        <f t="shared" si="73"/>
        <v>0</v>
      </c>
      <c r="BA25" s="82">
        <f t="shared" si="74"/>
        <v>0</v>
      </c>
      <c r="BB25" s="82">
        <f t="shared" si="75"/>
        <v>0</v>
      </c>
      <c r="BC25" s="82">
        <f t="shared" si="76"/>
        <v>0</v>
      </c>
      <c r="BD25" s="82">
        <f t="shared" si="77"/>
        <v>0</v>
      </c>
      <c r="BE25" s="111">
        <f t="shared" si="78"/>
        <v>0</v>
      </c>
      <c r="BF25" s="123"/>
      <c r="BG25" s="94">
        <f t="shared" si="79"/>
        <v>0</v>
      </c>
      <c r="BH25" s="82">
        <f t="shared" si="80"/>
        <v>0</v>
      </c>
      <c r="BI25" s="82">
        <f t="shared" si="81"/>
        <v>0</v>
      </c>
      <c r="BJ25" s="82">
        <f t="shared" si="82"/>
        <v>0</v>
      </c>
      <c r="BK25" s="82">
        <f t="shared" si="83"/>
        <v>0</v>
      </c>
      <c r="BL25" s="82">
        <f t="shared" si="84"/>
        <v>0</v>
      </c>
      <c r="BM25" s="82">
        <f t="shared" si="85"/>
        <v>0</v>
      </c>
      <c r="BN25" s="82">
        <f t="shared" si="86"/>
        <v>0</v>
      </c>
      <c r="BO25" s="82">
        <f t="shared" si="87"/>
        <v>0</v>
      </c>
      <c r="BP25" s="111">
        <f t="shared" si="88"/>
        <v>0</v>
      </c>
      <c r="BQ25" s="123"/>
      <c r="BR25" s="94">
        <f t="shared" si="89"/>
        <v>0</v>
      </c>
      <c r="BS25" s="82">
        <f t="shared" si="90"/>
        <v>0</v>
      </c>
      <c r="BT25" s="82">
        <f t="shared" si="91"/>
        <v>0</v>
      </c>
      <c r="BU25" s="82">
        <f t="shared" si="92"/>
        <v>0</v>
      </c>
      <c r="BV25" s="82">
        <f t="shared" si="93"/>
        <v>0</v>
      </c>
      <c r="BW25" s="82">
        <f t="shared" si="94"/>
        <v>0</v>
      </c>
      <c r="BX25" s="82">
        <f t="shared" si="95"/>
        <v>0</v>
      </c>
      <c r="BY25" s="82">
        <f t="shared" si="96"/>
        <v>0</v>
      </c>
      <c r="BZ25" s="82">
        <f t="shared" si="97"/>
        <v>0</v>
      </c>
      <c r="CA25" s="111">
        <f t="shared" si="98"/>
        <v>0</v>
      </c>
    </row>
    <row r="26" spans="1:79" x14ac:dyDescent="0.25">
      <c r="A26" s="92"/>
      <c r="B26" s="417"/>
      <c r="C26" s="418"/>
      <c r="D26" s="418"/>
      <c r="E26" s="419"/>
      <c r="F26" s="420"/>
      <c r="G26" s="421"/>
      <c r="H26" s="421"/>
      <c r="I26" s="141">
        <f t="shared" si="99"/>
        <v>0</v>
      </c>
      <c r="J26" s="424"/>
      <c r="K26" s="425"/>
      <c r="L26" s="425"/>
      <c r="M26" s="426"/>
      <c r="N26" s="100">
        <f t="shared" si="100"/>
        <v>0</v>
      </c>
      <c r="O26" s="100">
        <f t="shared" si="101"/>
        <v>0</v>
      </c>
      <c r="P26" s="419"/>
      <c r="Q26" s="420"/>
      <c r="R26" s="421"/>
      <c r="S26" s="421"/>
      <c r="T26" s="421"/>
      <c r="U26" s="421"/>
      <c r="V26" s="421"/>
      <c r="W26" s="421"/>
      <c r="X26" s="421"/>
      <c r="Y26" s="421"/>
      <c r="Z26" s="427"/>
      <c r="AA26" s="150">
        <f t="shared" si="102"/>
        <v>0</v>
      </c>
      <c r="AB26" s="150">
        <f t="shared" si="51"/>
        <v>0</v>
      </c>
      <c r="AC26" s="150">
        <f t="shared" si="52"/>
        <v>0</v>
      </c>
      <c r="AD26" s="150">
        <f t="shared" si="53"/>
        <v>0</v>
      </c>
      <c r="AE26" s="150">
        <f t="shared" si="54"/>
        <v>0</v>
      </c>
      <c r="AF26" s="150">
        <f t="shared" si="55"/>
        <v>0</v>
      </c>
      <c r="AG26" s="150">
        <f t="shared" si="56"/>
        <v>0</v>
      </c>
      <c r="AH26" s="150">
        <f t="shared" si="57"/>
        <v>0</v>
      </c>
      <c r="AI26" s="150">
        <f t="shared" si="58"/>
        <v>0</v>
      </c>
      <c r="AJ26" s="151">
        <f t="shared" si="59"/>
        <v>0</v>
      </c>
      <c r="AK26" s="150">
        <f t="shared" si="103"/>
        <v>0</v>
      </c>
      <c r="AL26" s="150">
        <f t="shared" si="60"/>
        <v>0</v>
      </c>
      <c r="AM26" s="150">
        <f t="shared" si="61"/>
        <v>0</v>
      </c>
      <c r="AN26" s="150">
        <f t="shared" si="62"/>
        <v>0</v>
      </c>
      <c r="AO26" s="150">
        <f t="shared" si="63"/>
        <v>0</v>
      </c>
      <c r="AP26" s="150">
        <f t="shared" si="64"/>
        <v>0</v>
      </c>
      <c r="AQ26" s="150">
        <f t="shared" si="65"/>
        <v>0</v>
      </c>
      <c r="AR26" s="150">
        <f t="shared" si="66"/>
        <v>0</v>
      </c>
      <c r="AS26" s="150">
        <f t="shared" si="67"/>
        <v>0</v>
      </c>
      <c r="AT26" s="151">
        <f t="shared" si="68"/>
        <v>0</v>
      </c>
      <c r="AU26" s="123"/>
      <c r="AV26" s="94">
        <f t="shared" si="69"/>
        <v>0</v>
      </c>
      <c r="AW26" s="82">
        <f t="shared" si="70"/>
        <v>0</v>
      </c>
      <c r="AX26" s="82">
        <f t="shared" si="71"/>
        <v>0</v>
      </c>
      <c r="AY26" s="82">
        <f t="shared" si="72"/>
        <v>0</v>
      </c>
      <c r="AZ26" s="82">
        <f t="shared" si="73"/>
        <v>0</v>
      </c>
      <c r="BA26" s="82">
        <f t="shared" si="74"/>
        <v>0</v>
      </c>
      <c r="BB26" s="82">
        <f t="shared" si="75"/>
        <v>0</v>
      </c>
      <c r="BC26" s="82">
        <f t="shared" si="76"/>
        <v>0</v>
      </c>
      <c r="BD26" s="82">
        <f t="shared" si="77"/>
        <v>0</v>
      </c>
      <c r="BE26" s="111">
        <f t="shared" si="78"/>
        <v>0</v>
      </c>
      <c r="BF26" s="123"/>
      <c r="BG26" s="94">
        <f t="shared" si="79"/>
        <v>0</v>
      </c>
      <c r="BH26" s="82">
        <f t="shared" si="80"/>
        <v>0</v>
      </c>
      <c r="BI26" s="82">
        <f t="shared" si="81"/>
        <v>0</v>
      </c>
      <c r="BJ26" s="82">
        <f t="shared" si="82"/>
        <v>0</v>
      </c>
      <c r="BK26" s="82">
        <f t="shared" si="83"/>
        <v>0</v>
      </c>
      <c r="BL26" s="82">
        <f t="shared" si="84"/>
        <v>0</v>
      </c>
      <c r="BM26" s="82">
        <f t="shared" si="85"/>
        <v>0</v>
      </c>
      <c r="BN26" s="82">
        <f t="shared" si="86"/>
        <v>0</v>
      </c>
      <c r="BO26" s="82">
        <f t="shared" si="87"/>
        <v>0</v>
      </c>
      <c r="BP26" s="111">
        <f t="shared" si="88"/>
        <v>0</v>
      </c>
      <c r="BQ26" s="123"/>
      <c r="BR26" s="94">
        <f t="shared" si="89"/>
        <v>0</v>
      </c>
      <c r="BS26" s="82">
        <f t="shared" si="90"/>
        <v>0</v>
      </c>
      <c r="BT26" s="82">
        <f t="shared" si="91"/>
        <v>0</v>
      </c>
      <c r="BU26" s="82">
        <f t="shared" si="92"/>
        <v>0</v>
      </c>
      <c r="BV26" s="82">
        <f t="shared" si="93"/>
        <v>0</v>
      </c>
      <c r="BW26" s="82">
        <f t="shared" si="94"/>
        <v>0</v>
      </c>
      <c r="BX26" s="82">
        <f t="shared" si="95"/>
        <v>0</v>
      </c>
      <c r="BY26" s="82">
        <f t="shared" si="96"/>
        <v>0</v>
      </c>
      <c r="BZ26" s="82">
        <f t="shared" si="97"/>
        <v>0</v>
      </c>
      <c r="CA26" s="111">
        <f t="shared" si="98"/>
        <v>0</v>
      </c>
    </row>
    <row r="27" spans="1:79" x14ac:dyDescent="0.25">
      <c r="A27" s="92"/>
      <c r="B27" s="417"/>
      <c r="C27" s="418"/>
      <c r="D27" s="418"/>
      <c r="E27" s="419"/>
      <c r="F27" s="420"/>
      <c r="G27" s="421"/>
      <c r="H27" s="421"/>
      <c r="I27" s="141">
        <f t="shared" si="99"/>
        <v>0</v>
      </c>
      <c r="J27" s="424"/>
      <c r="K27" s="425"/>
      <c r="L27" s="425"/>
      <c r="M27" s="426"/>
      <c r="N27" s="100">
        <f t="shared" si="100"/>
        <v>0</v>
      </c>
      <c r="O27" s="100">
        <f t="shared" si="101"/>
        <v>0</v>
      </c>
      <c r="P27" s="419"/>
      <c r="Q27" s="420"/>
      <c r="R27" s="421"/>
      <c r="S27" s="421"/>
      <c r="T27" s="421"/>
      <c r="U27" s="421"/>
      <c r="V27" s="421"/>
      <c r="W27" s="421"/>
      <c r="X27" s="421"/>
      <c r="Y27" s="421"/>
      <c r="Z27" s="427"/>
      <c r="AA27" s="150">
        <f t="shared" si="102"/>
        <v>0</v>
      </c>
      <c r="AB27" s="150">
        <f t="shared" si="51"/>
        <v>0</v>
      </c>
      <c r="AC27" s="150">
        <f t="shared" si="52"/>
        <v>0</v>
      </c>
      <c r="AD27" s="150">
        <f t="shared" si="53"/>
        <v>0</v>
      </c>
      <c r="AE27" s="150">
        <f t="shared" si="54"/>
        <v>0</v>
      </c>
      <c r="AF27" s="150">
        <f t="shared" si="55"/>
        <v>0</v>
      </c>
      <c r="AG27" s="150">
        <f t="shared" si="56"/>
        <v>0</v>
      </c>
      <c r="AH27" s="150">
        <f t="shared" si="57"/>
        <v>0</v>
      </c>
      <c r="AI27" s="150">
        <f t="shared" si="58"/>
        <v>0</v>
      </c>
      <c r="AJ27" s="151">
        <f t="shared" si="59"/>
        <v>0</v>
      </c>
      <c r="AK27" s="150">
        <f t="shared" si="103"/>
        <v>0</v>
      </c>
      <c r="AL27" s="150">
        <f t="shared" si="60"/>
        <v>0</v>
      </c>
      <c r="AM27" s="150">
        <f t="shared" si="61"/>
        <v>0</v>
      </c>
      <c r="AN27" s="150">
        <f t="shared" si="62"/>
        <v>0</v>
      </c>
      <c r="AO27" s="150">
        <f t="shared" si="63"/>
        <v>0</v>
      </c>
      <c r="AP27" s="150">
        <f t="shared" si="64"/>
        <v>0</v>
      </c>
      <c r="AQ27" s="150">
        <f t="shared" si="65"/>
        <v>0</v>
      </c>
      <c r="AR27" s="150">
        <f t="shared" si="66"/>
        <v>0</v>
      </c>
      <c r="AS27" s="150">
        <f t="shared" si="67"/>
        <v>0</v>
      </c>
      <c r="AT27" s="151">
        <f t="shared" si="68"/>
        <v>0</v>
      </c>
      <c r="AU27" s="123"/>
      <c r="AV27" s="94">
        <f t="shared" si="69"/>
        <v>0</v>
      </c>
      <c r="AW27" s="82">
        <f t="shared" si="70"/>
        <v>0</v>
      </c>
      <c r="AX27" s="82">
        <f t="shared" si="71"/>
        <v>0</v>
      </c>
      <c r="AY27" s="82">
        <f t="shared" si="72"/>
        <v>0</v>
      </c>
      <c r="AZ27" s="82">
        <f t="shared" si="73"/>
        <v>0</v>
      </c>
      <c r="BA27" s="82">
        <f t="shared" si="74"/>
        <v>0</v>
      </c>
      <c r="BB27" s="82">
        <f t="shared" si="75"/>
        <v>0</v>
      </c>
      <c r="BC27" s="82">
        <f t="shared" si="76"/>
        <v>0</v>
      </c>
      <c r="BD27" s="82">
        <f t="shared" si="77"/>
        <v>0</v>
      </c>
      <c r="BE27" s="111">
        <f t="shared" si="78"/>
        <v>0</v>
      </c>
      <c r="BF27" s="123"/>
      <c r="BG27" s="94">
        <f t="shared" si="79"/>
        <v>0</v>
      </c>
      <c r="BH27" s="82">
        <f t="shared" si="80"/>
        <v>0</v>
      </c>
      <c r="BI27" s="82">
        <f t="shared" si="81"/>
        <v>0</v>
      </c>
      <c r="BJ27" s="82">
        <f t="shared" si="82"/>
        <v>0</v>
      </c>
      <c r="BK27" s="82">
        <f t="shared" si="83"/>
        <v>0</v>
      </c>
      <c r="BL27" s="82">
        <f t="shared" si="84"/>
        <v>0</v>
      </c>
      <c r="BM27" s="82">
        <f t="shared" si="85"/>
        <v>0</v>
      </c>
      <c r="BN27" s="82">
        <f t="shared" si="86"/>
        <v>0</v>
      </c>
      <c r="BO27" s="82">
        <f t="shared" si="87"/>
        <v>0</v>
      </c>
      <c r="BP27" s="111">
        <f t="shared" si="88"/>
        <v>0</v>
      </c>
      <c r="BQ27" s="123"/>
      <c r="BR27" s="94">
        <f t="shared" si="89"/>
        <v>0</v>
      </c>
      <c r="BS27" s="82">
        <f t="shared" si="90"/>
        <v>0</v>
      </c>
      <c r="BT27" s="82">
        <f t="shared" si="91"/>
        <v>0</v>
      </c>
      <c r="BU27" s="82">
        <f t="shared" si="92"/>
        <v>0</v>
      </c>
      <c r="BV27" s="82">
        <f t="shared" si="93"/>
        <v>0</v>
      </c>
      <c r="BW27" s="82">
        <f t="shared" si="94"/>
        <v>0</v>
      </c>
      <c r="BX27" s="82">
        <f t="shared" si="95"/>
        <v>0</v>
      </c>
      <c r="BY27" s="82">
        <f t="shared" si="96"/>
        <v>0</v>
      </c>
      <c r="BZ27" s="82">
        <f t="shared" si="97"/>
        <v>0</v>
      </c>
      <c r="CA27" s="111">
        <f t="shared" si="98"/>
        <v>0</v>
      </c>
    </row>
    <row r="28" spans="1:79" x14ac:dyDescent="0.25">
      <c r="A28" s="92"/>
      <c r="B28" s="417"/>
      <c r="C28" s="418"/>
      <c r="D28" s="422"/>
      <c r="E28" s="429"/>
      <c r="F28" s="430"/>
      <c r="G28" s="421"/>
      <c r="H28" s="421"/>
      <c r="I28" s="141">
        <f t="shared" si="99"/>
        <v>0</v>
      </c>
      <c r="J28" s="424"/>
      <c r="K28" s="425"/>
      <c r="L28" s="425"/>
      <c r="M28" s="426"/>
      <c r="N28" s="100">
        <f t="shared" si="100"/>
        <v>0</v>
      </c>
      <c r="O28" s="100">
        <f t="shared" si="101"/>
        <v>0</v>
      </c>
      <c r="P28" s="419"/>
      <c r="Q28" s="420"/>
      <c r="R28" s="421"/>
      <c r="S28" s="421"/>
      <c r="T28" s="421"/>
      <c r="U28" s="421"/>
      <c r="V28" s="421"/>
      <c r="W28" s="421"/>
      <c r="X28" s="421"/>
      <c r="Y28" s="421"/>
      <c r="Z28" s="427"/>
      <c r="AA28" s="150">
        <f t="shared" si="102"/>
        <v>0</v>
      </c>
      <c r="AB28" s="150">
        <f t="shared" si="51"/>
        <v>0</v>
      </c>
      <c r="AC28" s="150">
        <f t="shared" si="52"/>
        <v>0</v>
      </c>
      <c r="AD28" s="150">
        <f t="shared" si="53"/>
        <v>0</v>
      </c>
      <c r="AE28" s="150">
        <f t="shared" si="54"/>
        <v>0</v>
      </c>
      <c r="AF28" s="150">
        <f t="shared" si="55"/>
        <v>0</v>
      </c>
      <c r="AG28" s="150">
        <f t="shared" si="56"/>
        <v>0</v>
      </c>
      <c r="AH28" s="150">
        <f t="shared" si="57"/>
        <v>0</v>
      </c>
      <c r="AI28" s="150">
        <f t="shared" si="58"/>
        <v>0</v>
      </c>
      <c r="AJ28" s="151">
        <f t="shared" si="59"/>
        <v>0</v>
      </c>
      <c r="AK28" s="150">
        <f t="shared" si="103"/>
        <v>0</v>
      </c>
      <c r="AL28" s="150">
        <f t="shared" si="60"/>
        <v>0</v>
      </c>
      <c r="AM28" s="150">
        <f t="shared" si="61"/>
        <v>0</v>
      </c>
      <c r="AN28" s="150">
        <f t="shared" si="62"/>
        <v>0</v>
      </c>
      <c r="AO28" s="150">
        <f t="shared" si="63"/>
        <v>0</v>
      </c>
      <c r="AP28" s="150">
        <f t="shared" si="64"/>
        <v>0</v>
      </c>
      <c r="AQ28" s="150">
        <f t="shared" si="65"/>
        <v>0</v>
      </c>
      <c r="AR28" s="150">
        <f t="shared" si="66"/>
        <v>0</v>
      </c>
      <c r="AS28" s="150">
        <f t="shared" si="67"/>
        <v>0</v>
      </c>
      <c r="AT28" s="151">
        <f t="shared" si="68"/>
        <v>0</v>
      </c>
      <c r="AU28" s="123"/>
      <c r="AV28" s="94">
        <f t="shared" si="69"/>
        <v>0</v>
      </c>
      <c r="AW28" s="82">
        <f t="shared" si="70"/>
        <v>0</v>
      </c>
      <c r="AX28" s="82">
        <f t="shared" si="71"/>
        <v>0</v>
      </c>
      <c r="AY28" s="82">
        <f t="shared" si="72"/>
        <v>0</v>
      </c>
      <c r="AZ28" s="82">
        <f t="shared" si="73"/>
        <v>0</v>
      </c>
      <c r="BA28" s="82">
        <f t="shared" si="74"/>
        <v>0</v>
      </c>
      <c r="BB28" s="82">
        <f t="shared" si="75"/>
        <v>0</v>
      </c>
      <c r="BC28" s="82">
        <f t="shared" si="76"/>
        <v>0</v>
      </c>
      <c r="BD28" s="82">
        <f t="shared" si="77"/>
        <v>0</v>
      </c>
      <c r="BE28" s="111">
        <f t="shared" si="78"/>
        <v>0</v>
      </c>
      <c r="BF28" s="123"/>
      <c r="BG28" s="94">
        <f t="shared" si="79"/>
        <v>0</v>
      </c>
      <c r="BH28" s="82">
        <f t="shared" si="80"/>
        <v>0</v>
      </c>
      <c r="BI28" s="82">
        <f t="shared" si="81"/>
        <v>0</v>
      </c>
      <c r="BJ28" s="82">
        <f t="shared" si="82"/>
        <v>0</v>
      </c>
      <c r="BK28" s="82">
        <f t="shared" si="83"/>
        <v>0</v>
      </c>
      <c r="BL28" s="82">
        <f t="shared" si="84"/>
        <v>0</v>
      </c>
      <c r="BM28" s="82">
        <f t="shared" si="85"/>
        <v>0</v>
      </c>
      <c r="BN28" s="82">
        <f t="shared" si="86"/>
        <v>0</v>
      </c>
      <c r="BO28" s="82">
        <f t="shared" si="87"/>
        <v>0</v>
      </c>
      <c r="BP28" s="111">
        <f t="shared" si="88"/>
        <v>0</v>
      </c>
      <c r="BQ28" s="123"/>
      <c r="BR28" s="94">
        <f t="shared" si="89"/>
        <v>0</v>
      </c>
      <c r="BS28" s="82">
        <f t="shared" si="90"/>
        <v>0</v>
      </c>
      <c r="BT28" s="82">
        <f t="shared" si="91"/>
        <v>0</v>
      </c>
      <c r="BU28" s="82">
        <f t="shared" si="92"/>
        <v>0</v>
      </c>
      <c r="BV28" s="82">
        <f t="shared" si="93"/>
        <v>0</v>
      </c>
      <c r="BW28" s="82">
        <f t="shared" si="94"/>
        <v>0</v>
      </c>
      <c r="BX28" s="82">
        <f t="shared" si="95"/>
        <v>0</v>
      </c>
      <c r="BY28" s="82">
        <f t="shared" si="96"/>
        <v>0</v>
      </c>
      <c r="BZ28" s="82">
        <f t="shared" si="97"/>
        <v>0</v>
      </c>
      <c r="CA28" s="111">
        <f t="shared" si="98"/>
        <v>0</v>
      </c>
    </row>
    <row r="29" spans="1:79" x14ac:dyDescent="0.25">
      <c r="A29" s="92"/>
      <c r="B29" s="428"/>
      <c r="C29" s="422"/>
      <c r="D29" s="422"/>
      <c r="E29" s="429"/>
      <c r="F29" s="430"/>
      <c r="G29" s="431"/>
      <c r="H29" s="431"/>
      <c r="I29" s="141">
        <f t="shared" si="99"/>
        <v>0</v>
      </c>
      <c r="J29" s="432"/>
      <c r="K29" s="433"/>
      <c r="L29" s="433"/>
      <c r="M29" s="434"/>
      <c r="N29" s="100">
        <f t="shared" si="100"/>
        <v>0</v>
      </c>
      <c r="O29" s="100">
        <f t="shared" si="101"/>
        <v>0</v>
      </c>
      <c r="P29" s="419"/>
      <c r="Q29" s="420"/>
      <c r="R29" s="421"/>
      <c r="S29" s="421"/>
      <c r="T29" s="421"/>
      <c r="U29" s="421"/>
      <c r="V29" s="421"/>
      <c r="W29" s="421"/>
      <c r="X29" s="421"/>
      <c r="Y29" s="421"/>
      <c r="Z29" s="427"/>
      <c r="AA29" s="150">
        <f t="shared" si="102"/>
        <v>0</v>
      </c>
      <c r="AB29" s="150">
        <f t="shared" si="51"/>
        <v>0</v>
      </c>
      <c r="AC29" s="150">
        <f t="shared" si="52"/>
        <v>0</v>
      </c>
      <c r="AD29" s="150">
        <f t="shared" si="53"/>
        <v>0</v>
      </c>
      <c r="AE29" s="150">
        <f t="shared" si="54"/>
        <v>0</v>
      </c>
      <c r="AF29" s="150">
        <f t="shared" si="55"/>
        <v>0</v>
      </c>
      <c r="AG29" s="150">
        <f t="shared" si="56"/>
        <v>0</v>
      </c>
      <c r="AH29" s="150">
        <f t="shared" si="57"/>
        <v>0</v>
      </c>
      <c r="AI29" s="150">
        <f t="shared" si="58"/>
        <v>0</v>
      </c>
      <c r="AJ29" s="151">
        <f t="shared" si="59"/>
        <v>0</v>
      </c>
      <c r="AK29" s="150">
        <f t="shared" si="103"/>
        <v>0</v>
      </c>
      <c r="AL29" s="150">
        <f t="shared" si="60"/>
        <v>0</v>
      </c>
      <c r="AM29" s="150">
        <f t="shared" si="61"/>
        <v>0</v>
      </c>
      <c r="AN29" s="150">
        <f t="shared" si="62"/>
        <v>0</v>
      </c>
      <c r="AO29" s="150">
        <f t="shared" si="63"/>
        <v>0</v>
      </c>
      <c r="AP29" s="150">
        <f t="shared" si="64"/>
        <v>0</v>
      </c>
      <c r="AQ29" s="150">
        <f t="shared" si="65"/>
        <v>0</v>
      </c>
      <c r="AR29" s="150">
        <f t="shared" si="66"/>
        <v>0</v>
      </c>
      <c r="AS29" s="150">
        <f t="shared" si="67"/>
        <v>0</v>
      </c>
      <c r="AT29" s="151">
        <f t="shared" si="68"/>
        <v>0</v>
      </c>
      <c r="AU29" s="123"/>
      <c r="AV29" s="94">
        <f t="shared" si="69"/>
        <v>0</v>
      </c>
      <c r="AW29" s="82">
        <f t="shared" si="70"/>
        <v>0</v>
      </c>
      <c r="AX29" s="82">
        <f t="shared" si="71"/>
        <v>0</v>
      </c>
      <c r="AY29" s="82">
        <f t="shared" si="72"/>
        <v>0</v>
      </c>
      <c r="AZ29" s="82">
        <f t="shared" si="73"/>
        <v>0</v>
      </c>
      <c r="BA29" s="82">
        <f t="shared" si="74"/>
        <v>0</v>
      </c>
      <c r="BB29" s="82">
        <f t="shared" si="75"/>
        <v>0</v>
      </c>
      <c r="BC29" s="82">
        <f t="shared" si="76"/>
        <v>0</v>
      </c>
      <c r="BD29" s="82">
        <f t="shared" si="77"/>
        <v>0</v>
      </c>
      <c r="BE29" s="111">
        <f t="shared" si="78"/>
        <v>0</v>
      </c>
      <c r="BF29" s="123"/>
      <c r="BG29" s="94">
        <f t="shared" si="79"/>
        <v>0</v>
      </c>
      <c r="BH29" s="82">
        <f t="shared" si="80"/>
        <v>0</v>
      </c>
      <c r="BI29" s="82">
        <f t="shared" si="81"/>
        <v>0</v>
      </c>
      <c r="BJ29" s="82">
        <f t="shared" si="82"/>
        <v>0</v>
      </c>
      <c r="BK29" s="82">
        <f t="shared" si="83"/>
        <v>0</v>
      </c>
      <c r="BL29" s="82">
        <f t="shared" si="84"/>
        <v>0</v>
      </c>
      <c r="BM29" s="82">
        <f t="shared" si="85"/>
        <v>0</v>
      </c>
      <c r="BN29" s="82">
        <f t="shared" si="86"/>
        <v>0</v>
      </c>
      <c r="BO29" s="82">
        <f t="shared" si="87"/>
        <v>0</v>
      </c>
      <c r="BP29" s="111">
        <f t="shared" si="88"/>
        <v>0</v>
      </c>
      <c r="BQ29" s="123"/>
      <c r="BR29" s="94">
        <f t="shared" si="89"/>
        <v>0</v>
      </c>
      <c r="BS29" s="82">
        <f t="shared" si="90"/>
        <v>0</v>
      </c>
      <c r="BT29" s="82">
        <f t="shared" si="91"/>
        <v>0</v>
      </c>
      <c r="BU29" s="82">
        <f t="shared" si="92"/>
        <v>0</v>
      </c>
      <c r="BV29" s="82">
        <f t="shared" si="93"/>
        <v>0</v>
      </c>
      <c r="BW29" s="82">
        <f t="shared" si="94"/>
        <v>0</v>
      </c>
      <c r="BX29" s="82">
        <f t="shared" si="95"/>
        <v>0</v>
      </c>
      <c r="BY29" s="82">
        <f t="shared" si="96"/>
        <v>0</v>
      </c>
      <c r="BZ29" s="82">
        <f t="shared" si="97"/>
        <v>0</v>
      </c>
      <c r="CA29" s="111">
        <f t="shared" si="98"/>
        <v>0</v>
      </c>
    </row>
    <row r="30" spans="1:79" s="73" customFormat="1" x14ac:dyDescent="0.25">
      <c r="A30" s="126"/>
      <c r="B30" s="127" t="s">
        <v>93</v>
      </c>
      <c r="C30" s="128"/>
      <c r="D30" s="128"/>
      <c r="E30" s="128"/>
      <c r="F30" s="129"/>
      <c r="G30" s="130"/>
      <c r="H30" s="130"/>
      <c r="I30" s="127"/>
      <c r="J30" s="131"/>
      <c r="K30" s="130"/>
      <c r="L30" s="130"/>
      <c r="M30" s="132"/>
      <c r="N30" s="118">
        <f>SUM(N21:N29)</f>
        <v>0</v>
      </c>
      <c r="O30" s="118">
        <f>SUM(O21:O29)</f>
        <v>0</v>
      </c>
      <c r="P30" s="119"/>
      <c r="Q30" s="110"/>
      <c r="R30" s="88"/>
      <c r="S30" s="88"/>
      <c r="T30" s="88"/>
      <c r="U30" s="88"/>
      <c r="V30" s="88"/>
      <c r="W30" s="88"/>
      <c r="X30" s="88"/>
      <c r="Y30" s="88"/>
      <c r="Z30" s="133"/>
      <c r="AA30" s="148">
        <f>SUM(AA21:AA29)</f>
        <v>0</v>
      </c>
      <c r="AB30" s="148">
        <f t="shared" ref="AB30:AJ30" si="104">SUM(AB21:AB29)</f>
        <v>0</v>
      </c>
      <c r="AC30" s="148">
        <f t="shared" si="104"/>
        <v>0</v>
      </c>
      <c r="AD30" s="148">
        <f t="shared" si="104"/>
        <v>0</v>
      </c>
      <c r="AE30" s="148">
        <f t="shared" si="104"/>
        <v>0</v>
      </c>
      <c r="AF30" s="148">
        <f t="shared" si="104"/>
        <v>0</v>
      </c>
      <c r="AG30" s="148">
        <f t="shared" si="104"/>
        <v>0</v>
      </c>
      <c r="AH30" s="148">
        <f t="shared" si="104"/>
        <v>0</v>
      </c>
      <c r="AI30" s="148">
        <f t="shared" si="104"/>
        <v>0</v>
      </c>
      <c r="AJ30" s="149">
        <f t="shared" si="104"/>
        <v>0</v>
      </c>
      <c r="AK30" s="148">
        <f>SUM(AK21:AK29)</f>
        <v>0</v>
      </c>
      <c r="AL30" s="148">
        <f t="shared" ref="AL30:AT30" si="105">SUM(AL21:AL29)</f>
        <v>0</v>
      </c>
      <c r="AM30" s="148">
        <f t="shared" si="105"/>
        <v>0</v>
      </c>
      <c r="AN30" s="148">
        <f t="shared" si="105"/>
        <v>0</v>
      </c>
      <c r="AO30" s="148">
        <f t="shared" si="105"/>
        <v>0</v>
      </c>
      <c r="AP30" s="148">
        <f t="shared" si="105"/>
        <v>0</v>
      </c>
      <c r="AQ30" s="148">
        <f t="shared" si="105"/>
        <v>0</v>
      </c>
      <c r="AR30" s="148">
        <f t="shared" si="105"/>
        <v>0</v>
      </c>
      <c r="AS30" s="148">
        <f t="shared" si="105"/>
        <v>0</v>
      </c>
      <c r="AT30" s="149">
        <f t="shared" si="105"/>
        <v>0</v>
      </c>
      <c r="AU30" s="134"/>
      <c r="AV30" s="135">
        <f t="shared" ref="AV30:BE30" si="106">SUM(AV20:AV29)</f>
        <v>0</v>
      </c>
      <c r="AW30" s="88">
        <f t="shared" si="106"/>
        <v>0</v>
      </c>
      <c r="AX30" s="88">
        <f t="shared" si="106"/>
        <v>0</v>
      </c>
      <c r="AY30" s="88">
        <f t="shared" si="106"/>
        <v>0</v>
      </c>
      <c r="AZ30" s="88">
        <f t="shared" si="106"/>
        <v>0</v>
      </c>
      <c r="BA30" s="88">
        <f t="shared" si="106"/>
        <v>0</v>
      </c>
      <c r="BB30" s="88">
        <f t="shared" si="106"/>
        <v>0</v>
      </c>
      <c r="BC30" s="88">
        <f t="shared" si="106"/>
        <v>0</v>
      </c>
      <c r="BD30" s="88">
        <f t="shared" si="106"/>
        <v>0</v>
      </c>
      <c r="BE30" s="133">
        <f t="shared" si="106"/>
        <v>0</v>
      </c>
      <c r="BF30" s="134"/>
      <c r="BG30" s="135">
        <f t="shared" ref="BG30:BP30" si="107">SUM(BG20:BG29)</f>
        <v>0</v>
      </c>
      <c r="BH30" s="88">
        <f t="shared" si="107"/>
        <v>0</v>
      </c>
      <c r="BI30" s="88">
        <f t="shared" si="107"/>
        <v>0</v>
      </c>
      <c r="BJ30" s="88">
        <f t="shared" si="107"/>
        <v>0</v>
      </c>
      <c r="BK30" s="88">
        <f t="shared" si="107"/>
        <v>0</v>
      </c>
      <c r="BL30" s="88">
        <f t="shared" si="107"/>
        <v>0</v>
      </c>
      <c r="BM30" s="88">
        <f t="shared" si="107"/>
        <v>0</v>
      </c>
      <c r="BN30" s="88">
        <f t="shared" si="107"/>
        <v>0</v>
      </c>
      <c r="BO30" s="88">
        <f t="shared" si="107"/>
        <v>0</v>
      </c>
      <c r="BP30" s="133">
        <f t="shared" si="107"/>
        <v>0</v>
      </c>
      <c r="BQ30" s="134"/>
      <c r="BR30" s="135">
        <f t="shared" ref="BR30:CA30" si="108">SUM(BR20:BR29)</f>
        <v>0</v>
      </c>
      <c r="BS30" s="88">
        <f t="shared" si="108"/>
        <v>0</v>
      </c>
      <c r="BT30" s="88">
        <f t="shared" si="108"/>
        <v>0</v>
      </c>
      <c r="BU30" s="88">
        <f t="shared" si="108"/>
        <v>0</v>
      </c>
      <c r="BV30" s="88">
        <f t="shared" si="108"/>
        <v>0</v>
      </c>
      <c r="BW30" s="88">
        <f t="shared" si="108"/>
        <v>0</v>
      </c>
      <c r="BX30" s="88">
        <f t="shared" si="108"/>
        <v>0</v>
      </c>
      <c r="BY30" s="88">
        <f t="shared" si="108"/>
        <v>0</v>
      </c>
      <c r="BZ30" s="88">
        <f t="shared" si="108"/>
        <v>0</v>
      </c>
      <c r="CA30" s="133">
        <f t="shared" si="108"/>
        <v>0</v>
      </c>
    </row>
    <row r="31" spans="1:79" x14ac:dyDescent="0.25">
      <c r="A31" s="92"/>
      <c r="B31" s="96"/>
      <c r="C31" s="100"/>
      <c r="D31" s="100"/>
      <c r="E31" s="101"/>
      <c r="F31" s="98"/>
      <c r="G31" s="81"/>
      <c r="H31" s="81"/>
      <c r="I31" s="96"/>
      <c r="J31" s="94"/>
      <c r="K31" s="82"/>
      <c r="L31" s="82"/>
      <c r="M31" s="111"/>
      <c r="N31" s="100"/>
      <c r="O31" s="100"/>
      <c r="P31" s="100"/>
      <c r="Q31" s="89"/>
      <c r="R31" s="82"/>
      <c r="S31" s="82"/>
      <c r="T31" s="82"/>
      <c r="U31" s="82"/>
      <c r="V31" s="82"/>
      <c r="W31" s="82"/>
      <c r="X31" s="82"/>
      <c r="Y31" s="82"/>
      <c r="Z31" s="111"/>
      <c r="AA31" s="89"/>
      <c r="AB31" s="82"/>
      <c r="AC31" s="82"/>
      <c r="AD31" s="82"/>
      <c r="AE31" s="82"/>
      <c r="AF31" s="82"/>
      <c r="AG31" s="82"/>
      <c r="AH31" s="82"/>
      <c r="AI31" s="82"/>
      <c r="AJ31" s="111"/>
      <c r="AK31" s="89"/>
      <c r="AL31" s="82"/>
      <c r="AM31" s="82"/>
      <c r="AN31" s="82"/>
      <c r="AO31" s="82"/>
      <c r="AP31" s="82"/>
      <c r="AQ31" s="82"/>
      <c r="AR31" s="82"/>
      <c r="AS31" s="82"/>
      <c r="AT31" s="111"/>
      <c r="AU31" s="123"/>
      <c r="AV31" s="94"/>
      <c r="AW31" s="82"/>
      <c r="AX31" s="82"/>
      <c r="AY31" s="82"/>
      <c r="AZ31" s="82"/>
      <c r="BA31" s="82"/>
      <c r="BB31" s="82"/>
      <c r="BC31" s="82"/>
      <c r="BD31" s="82"/>
      <c r="BE31" s="111"/>
      <c r="BF31" s="123"/>
      <c r="BG31" s="94"/>
      <c r="BH31" s="82"/>
      <c r="BI31" s="82"/>
      <c r="BJ31" s="82"/>
      <c r="BK31" s="82"/>
      <c r="BL31" s="82"/>
      <c r="BM31" s="82"/>
      <c r="BN31" s="82"/>
      <c r="BO31" s="82"/>
      <c r="BP31" s="111"/>
      <c r="BQ31" s="123"/>
      <c r="BR31" s="94"/>
      <c r="BS31" s="82"/>
      <c r="BT31" s="82"/>
      <c r="BU31" s="82"/>
      <c r="BV31" s="82"/>
      <c r="BW31" s="82"/>
      <c r="BX31" s="82"/>
      <c r="BY31" s="82"/>
      <c r="BZ31" s="82"/>
      <c r="CA31" s="111"/>
    </row>
    <row r="32" spans="1:79" s="70" customFormat="1" ht="40.5" x14ac:dyDescent="0.3">
      <c r="A32" s="138" t="s">
        <v>101</v>
      </c>
      <c r="B32" s="136" t="s">
        <v>126</v>
      </c>
      <c r="C32" s="104" t="s">
        <v>178</v>
      </c>
      <c r="D32" s="105"/>
      <c r="E32" s="105"/>
      <c r="F32" s="91"/>
      <c r="G32" s="83"/>
      <c r="H32" s="83"/>
      <c r="I32" s="97"/>
      <c r="J32" s="95"/>
      <c r="K32" s="83"/>
      <c r="L32" s="83"/>
      <c r="M32" s="93"/>
      <c r="N32" s="105"/>
      <c r="O32" s="105"/>
      <c r="P32" s="105"/>
      <c r="Q32" s="91"/>
      <c r="R32" s="83"/>
      <c r="S32" s="83"/>
      <c r="T32" s="83"/>
      <c r="U32" s="83"/>
      <c r="V32" s="83"/>
      <c r="W32" s="83"/>
      <c r="X32" s="83"/>
      <c r="Y32" s="83"/>
      <c r="Z32" s="93"/>
      <c r="AA32" s="91"/>
      <c r="AB32" s="83"/>
      <c r="AC32" s="83"/>
      <c r="AD32" s="83"/>
      <c r="AE32" s="83"/>
      <c r="AF32" s="83"/>
      <c r="AG32" s="83"/>
      <c r="AH32" s="83"/>
      <c r="AI32" s="83"/>
      <c r="AJ32" s="93"/>
      <c r="AK32" s="91"/>
      <c r="AL32" s="83"/>
      <c r="AM32" s="83"/>
      <c r="AN32" s="83"/>
      <c r="AO32" s="83"/>
      <c r="AP32" s="83"/>
      <c r="AQ32" s="83"/>
      <c r="AR32" s="83"/>
      <c r="AS32" s="83"/>
      <c r="AT32" s="93"/>
      <c r="AU32" s="125"/>
      <c r="AV32" s="95"/>
      <c r="AW32" s="83"/>
      <c r="AX32" s="83"/>
      <c r="AY32" s="83"/>
      <c r="AZ32" s="83"/>
      <c r="BA32" s="83"/>
      <c r="BB32" s="83"/>
      <c r="BC32" s="83"/>
      <c r="BD32" s="83"/>
      <c r="BE32" s="93"/>
      <c r="BF32" s="125"/>
      <c r="BG32" s="95"/>
      <c r="BH32" s="83"/>
      <c r="BI32" s="83"/>
      <c r="BJ32" s="83"/>
      <c r="BK32" s="83"/>
      <c r="BL32" s="83"/>
      <c r="BM32" s="83"/>
      <c r="BN32" s="83"/>
      <c r="BO32" s="83"/>
      <c r="BP32" s="93"/>
      <c r="BQ32" s="125"/>
      <c r="BR32" s="95"/>
      <c r="BS32" s="83"/>
      <c r="BT32" s="83"/>
      <c r="BU32" s="83"/>
      <c r="BV32" s="83"/>
      <c r="BW32" s="83"/>
      <c r="BX32" s="83"/>
      <c r="BY32" s="83"/>
      <c r="BZ32" s="83"/>
      <c r="CA32" s="93"/>
    </row>
    <row r="33" spans="1:79" ht="31.5" x14ac:dyDescent="0.25">
      <c r="A33" s="126"/>
      <c r="B33" s="127" t="s">
        <v>80</v>
      </c>
      <c r="C33" s="100"/>
      <c r="D33" s="100"/>
      <c r="E33" s="101"/>
      <c r="F33" s="98"/>
      <c r="G33" s="81"/>
      <c r="H33" s="81"/>
      <c r="I33" s="96"/>
      <c r="J33" s="94"/>
      <c r="K33" s="82"/>
      <c r="L33" s="82"/>
      <c r="M33" s="111"/>
      <c r="N33" s="100"/>
      <c r="O33" s="100"/>
      <c r="P33" s="116"/>
      <c r="Q33" s="472" t="s">
        <v>198</v>
      </c>
      <c r="R33" s="480"/>
      <c r="S33" s="480"/>
      <c r="T33" s="480"/>
      <c r="U33" s="480"/>
      <c r="V33" s="480"/>
      <c r="W33" s="480"/>
      <c r="X33" s="480"/>
      <c r="Y33" s="480"/>
      <c r="Z33" s="481"/>
      <c r="AA33" s="114"/>
      <c r="AB33" s="86"/>
      <c r="AC33" s="86"/>
      <c r="AD33" s="86"/>
      <c r="AE33" s="86"/>
      <c r="AF33" s="86"/>
      <c r="AG33" s="86"/>
      <c r="AH33" s="86"/>
      <c r="AI33" s="86"/>
      <c r="AJ33" s="120"/>
      <c r="AK33" s="114"/>
      <c r="AL33" s="86"/>
      <c r="AM33" s="86"/>
      <c r="AN33" s="86"/>
      <c r="AO33" s="86"/>
      <c r="AP33" s="86"/>
      <c r="AQ33" s="86"/>
      <c r="AR33" s="86"/>
      <c r="AS33" s="86"/>
      <c r="AT33" s="120"/>
      <c r="AU33" s="123"/>
      <c r="AV33" s="94"/>
      <c r="AW33" s="82"/>
      <c r="AX33" s="82"/>
      <c r="AY33" s="82"/>
      <c r="AZ33" s="82"/>
      <c r="BA33" s="82"/>
      <c r="BB33" s="82"/>
      <c r="BC33" s="82"/>
      <c r="BD33" s="82"/>
      <c r="BE33" s="111"/>
      <c r="BF33" s="123"/>
      <c r="BG33" s="94"/>
      <c r="BH33" s="82"/>
      <c r="BI33" s="82"/>
      <c r="BJ33" s="82"/>
      <c r="BK33" s="82"/>
      <c r="BL33" s="82"/>
      <c r="BM33" s="82"/>
      <c r="BN33" s="82"/>
      <c r="BO33" s="82"/>
      <c r="BP33" s="111"/>
      <c r="BQ33" s="123"/>
      <c r="BR33" s="94"/>
      <c r="BS33" s="82"/>
      <c r="BT33" s="82"/>
      <c r="BU33" s="82"/>
      <c r="BV33" s="82"/>
      <c r="BW33" s="82"/>
      <c r="BX33" s="82"/>
      <c r="BY33" s="82"/>
      <c r="BZ33" s="82"/>
      <c r="CA33" s="111"/>
    </row>
    <row r="34" spans="1:79" ht="18" customHeight="1" x14ac:dyDescent="0.2">
      <c r="A34" s="94"/>
      <c r="B34" s="417"/>
      <c r="C34" s="418"/>
      <c r="D34" s="418"/>
      <c r="E34" s="419"/>
      <c r="F34" s="420"/>
      <c r="G34" s="421"/>
      <c r="H34" s="421"/>
      <c r="I34" s="141">
        <f>SUM(F34:H34)</f>
        <v>0</v>
      </c>
      <c r="J34" s="424"/>
      <c r="K34" s="425"/>
      <c r="L34" s="425"/>
      <c r="M34" s="426"/>
      <c r="N34" s="100">
        <f t="shared" ref="N34:N42" si="109">K34*L34</f>
        <v>0</v>
      </c>
      <c r="O34" s="100">
        <f t="shared" ref="O34:O42" si="110">K34*M34</f>
        <v>0</v>
      </c>
      <c r="P34" s="140"/>
      <c r="Q34" s="420"/>
      <c r="R34" s="421"/>
      <c r="S34" s="421"/>
      <c r="T34" s="421"/>
      <c r="U34" s="421"/>
      <c r="V34" s="421"/>
      <c r="W34" s="421"/>
      <c r="X34" s="421"/>
      <c r="Y34" s="421"/>
      <c r="Z34" s="427"/>
      <c r="AA34" s="150">
        <f>$N34*Q34</f>
        <v>0</v>
      </c>
      <c r="AB34" s="150">
        <f t="shared" ref="AB34:AB42" si="111">$N34*R34</f>
        <v>0</v>
      </c>
      <c r="AC34" s="150">
        <f t="shared" ref="AC34:AC42" si="112">$N34*S34</f>
        <v>0</v>
      </c>
      <c r="AD34" s="150">
        <f t="shared" ref="AD34:AD42" si="113">$N34*T34</f>
        <v>0</v>
      </c>
      <c r="AE34" s="150">
        <f t="shared" ref="AE34:AE42" si="114">$N34*U34</f>
        <v>0</v>
      </c>
      <c r="AF34" s="150">
        <f t="shared" ref="AF34:AF42" si="115">$N34*V34</f>
        <v>0</v>
      </c>
      <c r="AG34" s="150">
        <f t="shared" ref="AG34:AG42" si="116">$N34*W34</f>
        <v>0</v>
      </c>
      <c r="AH34" s="150">
        <f t="shared" ref="AH34:AH42" si="117">$N34*X34</f>
        <v>0</v>
      </c>
      <c r="AI34" s="150">
        <f t="shared" ref="AI34:AI42" si="118">$N34*Y34</f>
        <v>0</v>
      </c>
      <c r="AJ34" s="151">
        <f t="shared" ref="AJ34:AJ42" si="119">$N34*Z34</f>
        <v>0</v>
      </c>
      <c r="AK34" s="150">
        <f>$O34*Q34</f>
        <v>0</v>
      </c>
      <c r="AL34" s="150">
        <f t="shared" ref="AL34:AL42" si="120">$O34*R34</f>
        <v>0</v>
      </c>
      <c r="AM34" s="150">
        <f t="shared" ref="AM34:AM42" si="121">$O34*S34</f>
        <v>0</v>
      </c>
      <c r="AN34" s="150">
        <f t="shared" ref="AN34:AN42" si="122">$O34*T34</f>
        <v>0</v>
      </c>
      <c r="AO34" s="150">
        <f t="shared" ref="AO34:AO42" si="123">$O34*U34</f>
        <v>0</v>
      </c>
      <c r="AP34" s="150">
        <f t="shared" ref="AP34:AP42" si="124">$O34*V34</f>
        <v>0</v>
      </c>
      <c r="AQ34" s="150">
        <f t="shared" ref="AQ34:AQ42" si="125">$O34*W34</f>
        <v>0</v>
      </c>
      <c r="AR34" s="150">
        <f t="shared" ref="AR34:AR42" si="126">$O34*X34</f>
        <v>0</v>
      </c>
      <c r="AS34" s="150">
        <f t="shared" ref="AS34:AS42" si="127">$O34*Y34</f>
        <v>0</v>
      </c>
      <c r="AT34" s="151">
        <f t="shared" ref="AT34:AT42" si="128">$O34*Z34</f>
        <v>0</v>
      </c>
      <c r="AU34" s="123"/>
      <c r="AV34" s="94">
        <f t="shared" ref="AV34:AV42" si="129">Q34*$N34*$F34</f>
        <v>0</v>
      </c>
      <c r="AW34" s="82">
        <f t="shared" ref="AW34:AW42" si="130">R34*$N34*$F34</f>
        <v>0</v>
      </c>
      <c r="AX34" s="82">
        <f t="shared" ref="AX34:AX42" si="131">S34*$N34*$F34</f>
        <v>0</v>
      </c>
      <c r="AY34" s="82">
        <f t="shared" ref="AY34:AY42" si="132">T34*$N34*$F34</f>
        <v>0</v>
      </c>
      <c r="AZ34" s="82">
        <f t="shared" ref="AZ34:AZ42" si="133">U34*$N34*$F34</f>
        <v>0</v>
      </c>
      <c r="BA34" s="82">
        <f t="shared" ref="BA34:BA42" si="134">V34*$N34*$F34</f>
        <v>0</v>
      </c>
      <c r="BB34" s="82">
        <f t="shared" ref="BB34:BB42" si="135">W34*$N34*$F34</f>
        <v>0</v>
      </c>
      <c r="BC34" s="82">
        <f t="shared" ref="BC34:BC42" si="136">X34*$N34*$F34</f>
        <v>0</v>
      </c>
      <c r="BD34" s="82">
        <f t="shared" ref="BD34:BD42" si="137">Y34*$N34*$F34</f>
        <v>0</v>
      </c>
      <c r="BE34" s="111">
        <f t="shared" ref="BE34:BE42" si="138">Z34*$N34*$F34</f>
        <v>0</v>
      </c>
      <c r="BF34" s="123"/>
      <c r="BG34" s="94">
        <f t="shared" ref="BG34:BG42" si="139">Q34*$N34*$G34</f>
        <v>0</v>
      </c>
      <c r="BH34" s="82">
        <f t="shared" ref="BH34:BH42" si="140">R34*$N34*$G34</f>
        <v>0</v>
      </c>
      <c r="BI34" s="82">
        <f t="shared" ref="BI34:BI42" si="141">S34*$N34*$G34</f>
        <v>0</v>
      </c>
      <c r="BJ34" s="82">
        <f t="shared" ref="BJ34:BJ42" si="142">T34*$N34*$G34</f>
        <v>0</v>
      </c>
      <c r="BK34" s="82">
        <f t="shared" ref="BK34:BK42" si="143">U34*$N34*$G34</f>
        <v>0</v>
      </c>
      <c r="BL34" s="82">
        <f t="shared" ref="BL34:BL42" si="144">V34*$N34*$G34</f>
        <v>0</v>
      </c>
      <c r="BM34" s="82">
        <f t="shared" ref="BM34:BM42" si="145">W34*$N34*$G34</f>
        <v>0</v>
      </c>
      <c r="BN34" s="82">
        <f t="shared" ref="BN34:BN42" si="146">X34*$N34*$G34</f>
        <v>0</v>
      </c>
      <c r="BO34" s="82">
        <f t="shared" ref="BO34:BO42" si="147">Y34*$N34*$G34</f>
        <v>0</v>
      </c>
      <c r="BP34" s="111">
        <f t="shared" ref="BP34:BP42" si="148">Z34*$N34*$G34</f>
        <v>0</v>
      </c>
      <c r="BQ34" s="123"/>
      <c r="BR34" s="94">
        <f t="shared" ref="BR34:BR42" si="149">Q34*$N34*$H34</f>
        <v>0</v>
      </c>
      <c r="BS34" s="82">
        <f t="shared" ref="BS34:BS42" si="150">R34*$N34*$H34</f>
        <v>0</v>
      </c>
      <c r="BT34" s="82">
        <f t="shared" ref="BT34:BT42" si="151">S34*$N34*$H34</f>
        <v>0</v>
      </c>
      <c r="BU34" s="82">
        <f t="shared" ref="BU34:BU42" si="152">T34*$N34*$H34</f>
        <v>0</v>
      </c>
      <c r="BV34" s="82">
        <f t="shared" ref="BV34:BV42" si="153">U34*$N34*$H34</f>
        <v>0</v>
      </c>
      <c r="BW34" s="82">
        <f t="shared" ref="BW34:BW42" si="154">V34*$N34*$H34</f>
        <v>0</v>
      </c>
      <c r="BX34" s="82">
        <f t="shared" ref="BX34:BX42" si="155">W34*$N34*$H34</f>
        <v>0</v>
      </c>
      <c r="BY34" s="82">
        <f t="shared" ref="BY34:BY42" si="156">X34*$N34*$H34</f>
        <v>0</v>
      </c>
      <c r="BZ34" s="82">
        <f t="shared" ref="BZ34:BZ42" si="157">Y34*$N34*$H34</f>
        <v>0</v>
      </c>
      <c r="CA34" s="111">
        <f t="shared" ref="CA34:CA42" si="158">Z34*$N34*$H34</f>
        <v>0</v>
      </c>
    </row>
    <row r="35" spans="1:79" ht="18" customHeight="1" x14ac:dyDescent="0.2">
      <c r="A35" s="94"/>
      <c r="B35" s="417"/>
      <c r="C35" s="418"/>
      <c r="D35" s="418"/>
      <c r="E35" s="419"/>
      <c r="F35" s="420"/>
      <c r="G35" s="421"/>
      <c r="H35" s="421"/>
      <c r="I35" s="141">
        <f t="shared" ref="I35:I42" si="159">SUM(F35:H35)</f>
        <v>0</v>
      </c>
      <c r="J35" s="424"/>
      <c r="K35" s="425"/>
      <c r="L35" s="425"/>
      <c r="M35" s="426"/>
      <c r="N35" s="100">
        <f t="shared" si="109"/>
        <v>0</v>
      </c>
      <c r="O35" s="100">
        <f t="shared" si="110"/>
        <v>0</v>
      </c>
      <c r="P35" s="140"/>
      <c r="Q35" s="420"/>
      <c r="R35" s="421"/>
      <c r="S35" s="421"/>
      <c r="T35" s="421"/>
      <c r="U35" s="421"/>
      <c r="V35" s="421"/>
      <c r="W35" s="421"/>
      <c r="X35" s="421"/>
      <c r="Y35" s="421"/>
      <c r="Z35" s="427"/>
      <c r="AA35" s="150">
        <f t="shared" ref="AA35:AA42" si="160">$N35*Q35</f>
        <v>0</v>
      </c>
      <c r="AB35" s="150">
        <f t="shared" si="111"/>
        <v>0</v>
      </c>
      <c r="AC35" s="150">
        <f t="shared" si="112"/>
        <v>0</v>
      </c>
      <c r="AD35" s="150">
        <f t="shared" si="113"/>
        <v>0</v>
      </c>
      <c r="AE35" s="150">
        <f t="shared" si="114"/>
        <v>0</v>
      </c>
      <c r="AF35" s="150">
        <f t="shared" si="115"/>
        <v>0</v>
      </c>
      <c r="AG35" s="150">
        <f t="shared" si="116"/>
        <v>0</v>
      </c>
      <c r="AH35" s="150">
        <f t="shared" si="117"/>
        <v>0</v>
      </c>
      <c r="AI35" s="150">
        <f t="shared" si="118"/>
        <v>0</v>
      </c>
      <c r="AJ35" s="151">
        <f t="shared" si="119"/>
        <v>0</v>
      </c>
      <c r="AK35" s="150">
        <f t="shared" ref="AK35:AK42" si="161">$O35*Q35</f>
        <v>0</v>
      </c>
      <c r="AL35" s="150">
        <f t="shared" si="120"/>
        <v>0</v>
      </c>
      <c r="AM35" s="150">
        <f t="shared" si="121"/>
        <v>0</v>
      </c>
      <c r="AN35" s="150">
        <f t="shared" si="122"/>
        <v>0</v>
      </c>
      <c r="AO35" s="150">
        <f t="shared" si="123"/>
        <v>0</v>
      </c>
      <c r="AP35" s="150">
        <f t="shared" si="124"/>
        <v>0</v>
      </c>
      <c r="AQ35" s="150">
        <f t="shared" si="125"/>
        <v>0</v>
      </c>
      <c r="AR35" s="150">
        <f t="shared" si="126"/>
        <v>0</v>
      </c>
      <c r="AS35" s="150">
        <f t="shared" si="127"/>
        <v>0</v>
      </c>
      <c r="AT35" s="151">
        <f t="shared" si="128"/>
        <v>0</v>
      </c>
      <c r="AU35" s="123"/>
      <c r="AV35" s="94">
        <f t="shared" si="129"/>
        <v>0</v>
      </c>
      <c r="AW35" s="82">
        <f t="shared" si="130"/>
        <v>0</v>
      </c>
      <c r="AX35" s="82">
        <f t="shared" si="131"/>
        <v>0</v>
      </c>
      <c r="AY35" s="82">
        <f t="shared" si="132"/>
        <v>0</v>
      </c>
      <c r="AZ35" s="82">
        <f t="shared" si="133"/>
        <v>0</v>
      </c>
      <c r="BA35" s="82">
        <f t="shared" si="134"/>
        <v>0</v>
      </c>
      <c r="BB35" s="82">
        <f t="shared" si="135"/>
        <v>0</v>
      </c>
      <c r="BC35" s="82">
        <f t="shared" si="136"/>
        <v>0</v>
      </c>
      <c r="BD35" s="82">
        <f t="shared" si="137"/>
        <v>0</v>
      </c>
      <c r="BE35" s="111">
        <f t="shared" si="138"/>
        <v>0</v>
      </c>
      <c r="BF35" s="123"/>
      <c r="BG35" s="94">
        <f t="shared" si="139"/>
        <v>0</v>
      </c>
      <c r="BH35" s="82">
        <f t="shared" si="140"/>
        <v>0</v>
      </c>
      <c r="BI35" s="82">
        <f t="shared" si="141"/>
        <v>0</v>
      </c>
      <c r="BJ35" s="82">
        <f t="shared" si="142"/>
        <v>0</v>
      </c>
      <c r="BK35" s="82">
        <f t="shared" si="143"/>
        <v>0</v>
      </c>
      <c r="BL35" s="82">
        <f t="shared" si="144"/>
        <v>0</v>
      </c>
      <c r="BM35" s="82">
        <f t="shared" si="145"/>
        <v>0</v>
      </c>
      <c r="BN35" s="82">
        <f t="shared" si="146"/>
        <v>0</v>
      </c>
      <c r="BO35" s="82">
        <f t="shared" si="147"/>
        <v>0</v>
      </c>
      <c r="BP35" s="111">
        <f t="shared" si="148"/>
        <v>0</v>
      </c>
      <c r="BQ35" s="123"/>
      <c r="BR35" s="94">
        <f t="shared" si="149"/>
        <v>0</v>
      </c>
      <c r="BS35" s="82">
        <f t="shared" si="150"/>
        <v>0</v>
      </c>
      <c r="BT35" s="82">
        <f t="shared" si="151"/>
        <v>0</v>
      </c>
      <c r="BU35" s="82">
        <f t="shared" si="152"/>
        <v>0</v>
      </c>
      <c r="BV35" s="82">
        <f t="shared" si="153"/>
        <v>0</v>
      </c>
      <c r="BW35" s="82">
        <f t="shared" si="154"/>
        <v>0</v>
      </c>
      <c r="BX35" s="82">
        <f t="shared" si="155"/>
        <v>0</v>
      </c>
      <c r="BY35" s="82">
        <f t="shared" si="156"/>
        <v>0</v>
      </c>
      <c r="BZ35" s="82">
        <f t="shared" si="157"/>
        <v>0</v>
      </c>
      <c r="CA35" s="111">
        <f t="shared" si="158"/>
        <v>0</v>
      </c>
    </row>
    <row r="36" spans="1:79" x14ac:dyDescent="0.25">
      <c r="A36" s="92"/>
      <c r="B36" s="417"/>
      <c r="C36" s="418"/>
      <c r="D36" s="418"/>
      <c r="E36" s="419"/>
      <c r="F36" s="420"/>
      <c r="G36" s="421"/>
      <c r="H36" s="421"/>
      <c r="I36" s="141">
        <f t="shared" si="159"/>
        <v>0</v>
      </c>
      <c r="J36" s="424"/>
      <c r="K36" s="425"/>
      <c r="L36" s="425"/>
      <c r="M36" s="426"/>
      <c r="N36" s="100">
        <f t="shared" si="109"/>
        <v>0</v>
      </c>
      <c r="O36" s="100">
        <f t="shared" si="110"/>
        <v>0</v>
      </c>
      <c r="P36" s="140"/>
      <c r="Q36" s="420"/>
      <c r="R36" s="421"/>
      <c r="S36" s="421"/>
      <c r="T36" s="421"/>
      <c r="U36" s="421"/>
      <c r="V36" s="421"/>
      <c r="W36" s="421"/>
      <c r="X36" s="421"/>
      <c r="Y36" s="421"/>
      <c r="Z36" s="427"/>
      <c r="AA36" s="150">
        <f t="shared" si="160"/>
        <v>0</v>
      </c>
      <c r="AB36" s="150">
        <f t="shared" si="111"/>
        <v>0</v>
      </c>
      <c r="AC36" s="150">
        <f t="shared" si="112"/>
        <v>0</v>
      </c>
      <c r="AD36" s="150">
        <f t="shared" si="113"/>
        <v>0</v>
      </c>
      <c r="AE36" s="150">
        <f t="shared" si="114"/>
        <v>0</v>
      </c>
      <c r="AF36" s="150">
        <f t="shared" si="115"/>
        <v>0</v>
      </c>
      <c r="AG36" s="150">
        <f t="shared" si="116"/>
        <v>0</v>
      </c>
      <c r="AH36" s="150">
        <f t="shared" si="117"/>
        <v>0</v>
      </c>
      <c r="AI36" s="150">
        <f t="shared" si="118"/>
        <v>0</v>
      </c>
      <c r="AJ36" s="151">
        <f t="shared" si="119"/>
        <v>0</v>
      </c>
      <c r="AK36" s="150">
        <f t="shared" si="161"/>
        <v>0</v>
      </c>
      <c r="AL36" s="150">
        <f t="shared" si="120"/>
        <v>0</v>
      </c>
      <c r="AM36" s="150">
        <f t="shared" si="121"/>
        <v>0</v>
      </c>
      <c r="AN36" s="150">
        <f t="shared" si="122"/>
        <v>0</v>
      </c>
      <c r="AO36" s="150">
        <f t="shared" si="123"/>
        <v>0</v>
      </c>
      <c r="AP36" s="150">
        <f t="shared" si="124"/>
        <v>0</v>
      </c>
      <c r="AQ36" s="150">
        <f t="shared" si="125"/>
        <v>0</v>
      </c>
      <c r="AR36" s="150">
        <f t="shared" si="126"/>
        <v>0</v>
      </c>
      <c r="AS36" s="150">
        <f t="shared" si="127"/>
        <v>0</v>
      </c>
      <c r="AT36" s="151">
        <f t="shared" si="128"/>
        <v>0</v>
      </c>
      <c r="AU36" s="123"/>
      <c r="AV36" s="94">
        <f t="shared" si="129"/>
        <v>0</v>
      </c>
      <c r="AW36" s="82">
        <f t="shared" si="130"/>
        <v>0</v>
      </c>
      <c r="AX36" s="82">
        <f t="shared" si="131"/>
        <v>0</v>
      </c>
      <c r="AY36" s="82">
        <f t="shared" si="132"/>
        <v>0</v>
      </c>
      <c r="AZ36" s="82">
        <f t="shared" si="133"/>
        <v>0</v>
      </c>
      <c r="BA36" s="82">
        <f t="shared" si="134"/>
        <v>0</v>
      </c>
      <c r="BB36" s="82">
        <f t="shared" si="135"/>
        <v>0</v>
      </c>
      <c r="BC36" s="82">
        <f t="shared" si="136"/>
        <v>0</v>
      </c>
      <c r="BD36" s="82">
        <f t="shared" si="137"/>
        <v>0</v>
      </c>
      <c r="BE36" s="111">
        <f t="shared" si="138"/>
        <v>0</v>
      </c>
      <c r="BF36" s="123"/>
      <c r="BG36" s="94">
        <f t="shared" si="139"/>
        <v>0</v>
      </c>
      <c r="BH36" s="82">
        <f t="shared" si="140"/>
        <v>0</v>
      </c>
      <c r="BI36" s="82">
        <f t="shared" si="141"/>
        <v>0</v>
      </c>
      <c r="BJ36" s="82">
        <f t="shared" si="142"/>
        <v>0</v>
      </c>
      <c r="BK36" s="82">
        <f t="shared" si="143"/>
        <v>0</v>
      </c>
      <c r="BL36" s="82">
        <f t="shared" si="144"/>
        <v>0</v>
      </c>
      <c r="BM36" s="82">
        <f t="shared" si="145"/>
        <v>0</v>
      </c>
      <c r="BN36" s="82">
        <f t="shared" si="146"/>
        <v>0</v>
      </c>
      <c r="BO36" s="82">
        <f t="shared" si="147"/>
        <v>0</v>
      </c>
      <c r="BP36" s="111">
        <f t="shared" si="148"/>
        <v>0</v>
      </c>
      <c r="BQ36" s="123"/>
      <c r="BR36" s="94">
        <f t="shared" si="149"/>
        <v>0</v>
      </c>
      <c r="BS36" s="82">
        <f t="shared" si="150"/>
        <v>0</v>
      </c>
      <c r="BT36" s="82">
        <f t="shared" si="151"/>
        <v>0</v>
      </c>
      <c r="BU36" s="82">
        <f t="shared" si="152"/>
        <v>0</v>
      </c>
      <c r="BV36" s="82">
        <f t="shared" si="153"/>
        <v>0</v>
      </c>
      <c r="BW36" s="82">
        <f t="shared" si="154"/>
        <v>0</v>
      </c>
      <c r="BX36" s="82">
        <f t="shared" si="155"/>
        <v>0</v>
      </c>
      <c r="BY36" s="82">
        <f t="shared" si="156"/>
        <v>0</v>
      </c>
      <c r="BZ36" s="82">
        <f t="shared" si="157"/>
        <v>0</v>
      </c>
      <c r="CA36" s="111">
        <f t="shared" si="158"/>
        <v>0</v>
      </c>
    </row>
    <row r="37" spans="1:79" x14ac:dyDescent="0.25">
      <c r="A37" s="92"/>
      <c r="B37" s="417"/>
      <c r="C37" s="418"/>
      <c r="D37" s="418"/>
      <c r="E37" s="419"/>
      <c r="F37" s="420"/>
      <c r="G37" s="421"/>
      <c r="H37" s="421"/>
      <c r="I37" s="141">
        <f t="shared" si="159"/>
        <v>0</v>
      </c>
      <c r="J37" s="424"/>
      <c r="K37" s="425"/>
      <c r="L37" s="425"/>
      <c r="M37" s="426"/>
      <c r="N37" s="100">
        <f t="shared" si="109"/>
        <v>0</v>
      </c>
      <c r="O37" s="100">
        <f t="shared" si="110"/>
        <v>0</v>
      </c>
      <c r="P37" s="140"/>
      <c r="Q37" s="420"/>
      <c r="R37" s="421"/>
      <c r="S37" s="421"/>
      <c r="T37" s="421"/>
      <c r="U37" s="421"/>
      <c r="V37" s="421"/>
      <c r="W37" s="421"/>
      <c r="X37" s="421"/>
      <c r="Y37" s="421"/>
      <c r="Z37" s="427"/>
      <c r="AA37" s="150">
        <f t="shared" si="160"/>
        <v>0</v>
      </c>
      <c r="AB37" s="150">
        <f t="shared" si="111"/>
        <v>0</v>
      </c>
      <c r="AC37" s="150">
        <f t="shared" si="112"/>
        <v>0</v>
      </c>
      <c r="AD37" s="150">
        <f t="shared" si="113"/>
        <v>0</v>
      </c>
      <c r="AE37" s="150">
        <f t="shared" si="114"/>
        <v>0</v>
      </c>
      <c r="AF37" s="150">
        <f t="shared" si="115"/>
        <v>0</v>
      </c>
      <c r="AG37" s="150">
        <f t="shared" si="116"/>
        <v>0</v>
      </c>
      <c r="AH37" s="150">
        <f t="shared" si="117"/>
        <v>0</v>
      </c>
      <c r="AI37" s="150">
        <f t="shared" si="118"/>
        <v>0</v>
      </c>
      <c r="AJ37" s="151">
        <f t="shared" si="119"/>
        <v>0</v>
      </c>
      <c r="AK37" s="150">
        <f t="shared" si="161"/>
        <v>0</v>
      </c>
      <c r="AL37" s="150">
        <f t="shared" si="120"/>
        <v>0</v>
      </c>
      <c r="AM37" s="150">
        <f t="shared" si="121"/>
        <v>0</v>
      </c>
      <c r="AN37" s="150">
        <f t="shared" si="122"/>
        <v>0</v>
      </c>
      <c r="AO37" s="150">
        <f t="shared" si="123"/>
        <v>0</v>
      </c>
      <c r="AP37" s="150">
        <f t="shared" si="124"/>
        <v>0</v>
      </c>
      <c r="AQ37" s="150">
        <f t="shared" si="125"/>
        <v>0</v>
      </c>
      <c r="AR37" s="150">
        <f t="shared" si="126"/>
        <v>0</v>
      </c>
      <c r="AS37" s="150">
        <f t="shared" si="127"/>
        <v>0</v>
      </c>
      <c r="AT37" s="151">
        <f t="shared" si="128"/>
        <v>0</v>
      </c>
      <c r="AU37" s="123"/>
      <c r="AV37" s="94">
        <f t="shared" si="129"/>
        <v>0</v>
      </c>
      <c r="AW37" s="82">
        <f t="shared" si="130"/>
        <v>0</v>
      </c>
      <c r="AX37" s="82">
        <f t="shared" si="131"/>
        <v>0</v>
      </c>
      <c r="AY37" s="82">
        <f t="shared" si="132"/>
        <v>0</v>
      </c>
      <c r="AZ37" s="82">
        <f t="shared" si="133"/>
        <v>0</v>
      </c>
      <c r="BA37" s="82">
        <f t="shared" si="134"/>
        <v>0</v>
      </c>
      <c r="BB37" s="82">
        <f t="shared" si="135"/>
        <v>0</v>
      </c>
      <c r="BC37" s="82">
        <f t="shared" si="136"/>
        <v>0</v>
      </c>
      <c r="BD37" s="82">
        <f t="shared" si="137"/>
        <v>0</v>
      </c>
      <c r="BE37" s="111">
        <f t="shared" si="138"/>
        <v>0</v>
      </c>
      <c r="BF37" s="123"/>
      <c r="BG37" s="94">
        <f t="shared" si="139"/>
        <v>0</v>
      </c>
      <c r="BH37" s="82">
        <f t="shared" si="140"/>
        <v>0</v>
      </c>
      <c r="BI37" s="82">
        <f t="shared" si="141"/>
        <v>0</v>
      </c>
      <c r="BJ37" s="82">
        <f t="shared" si="142"/>
        <v>0</v>
      </c>
      <c r="BK37" s="82">
        <f t="shared" si="143"/>
        <v>0</v>
      </c>
      <c r="BL37" s="82">
        <f t="shared" si="144"/>
        <v>0</v>
      </c>
      <c r="BM37" s="82">
        <f t="shared" si="145"/>
        <v>0</v>
      </c>
      <c r="BN37" s="82">
        <f t="shared" si="146"/>
        <v>0</v>
      </c>
      <c r="BO37" s="82">
        <f t="shared" si="147"/>
        <v>0</v>
      </c>
      <c r="BP37" s="111">
        <f t="shared" si="148"/>
        <v>0</v>
      </c>
      <c r="BQ37" s="123"/>
      <c r="BR37" s="94">
        <f t="shared" si="149"/>
        <v>0</v>
      </c>
      <c r="BS37" s="82">
        <f t="shared" si="150"/>
        <v>0</v>
      </c>
      <c r="BT37" s="82">
        <f t="shared" si="151"/>
        <v>0</v>
      </c>
      <c r="BU37" s="82">
        <f t="shared" si="152"/>
        <v>0</v>
      </c>
      <c r="BV37" s="82">
        <f t="shared" si="153"/>
        <v>0</v>
      </c>
      <c r="BW37" s="82">
        <f t="shared" si="154"/>
        <v>0</v>
      </c>
      <c r="BX37" s="82">
        <f t="shared" si="155"/>
        <v>0</v>
      </c>
      <c r="BY37" s="82">
        <f t="shared" si="156"/>
        <v>0</v>
      </c>
      <c r="BZ37" s="82">
        <f t="shared" si="157"/>
        <v>0</v>
      </c>
      <c r="CA37" s="111">
        <f t="shared" si="158"/>
        <v>0</v>
      </c>
    </row>
    <row r="38" spans="1:79" x14ac:dyDescent="0.25">
      <c r="A38" s="92"/>
      <c r="B38" s="417"/>
      <c r="C38" s="418"/>
      <c r="D38" s="418"/>
      <c r="E38" s="419"/>
      <c r="F38" s="420"/>
      <c r="G38" s="421"/>
      <c r="H38" s="421"/>
      <c r="I38" s="141">
        <f t="shared" si="159"/>
        <v>0</v>
      </c>
      <c r="J38" s="424"/>
      <c r="K38" s="425"/>
      <c r="L38" s="425"/>
      <c r="M38" s="426"/>
      <c r="N38" s="100">
        <f t="shared" si="109"/>
        <v>0</v>
      </c>
      <c r="O38" s="100">
        <f t="shared" si="110"/>
        <v>0</v>
      </c>
      <c r="P38" s="140"/>
      <c r="Q38" s="420"/>
      <c r="R38" s="421"/>
      <c r="S38" s="421"/>
      <c r="T38" s="421"/>
      <c r="U38" s="421"/>
      <c r="V38" s="421"/>
      <c r="W38" s="421"/>
      <c r="X38" s="421"/>
      <c r="Y38" s="421"/>
      <c r="Z38" s="427"/>
      <c r="AA38" s="150">
        <f t="shared" si="160"/>
        <v>0</v>
      </c>
      <c r="AB38" s="150">
        <f t="shared" si="111"/>
        <v>0</v>
      </c>
      <c r="AC38" s="150">
        <f t="shared" si="112"/>
        <v>0</v>
      </c>
      <c r="AD38" s="150">
        <f t="shared" si="113"/>
        <v>0</v>
      </c>
      <c r="AE38" s="150">
        <f t="shared" si="114"/>
        <v>0</v>
      </c>
      <c r="AF38" s="150">
        <f t="shared" si="115"/>
        <v>0</v>
      </c>
      <c r="AG38" s="150">
        <f t="shared" si="116"/>
        <v>0</v>
      </c>
      <c r="AH38" s="150">
        <f t="shared" si="117"/>
        <v>0</v>
      </c>
      <c r="AI38" s="150">
        <f t="shared" si="118"/>
        <v>0</v>
      </c>
      <c r="AJ38" s="151">
        <f t="shared" si="119"/>
        <v>0</v>
      </c>
      <c r="AK38" s="150">
        <f t="shared" si="161"/>
        <v>0</v>
      </c>
      <c r="AL38" s="150">
        <f t="shared" si="120"/>
        <v>0</v>
      </c>
      <c r="AM38" s="150">
        <f t="shared" si="121"/>
        <v>0</v>
      </c>
      <c r="AN38" s="150">
        <f t="shared" si="122"/>
        <v>0</v>
      </c>
      <c r="AO38" s="150">
        <f t="shared" si="123"/>
        <v>0</v>
      </c>
      <c r="AP38" s="150">
        <f t="shared" si="124"/>
        <v>0</v>
      </c>
      <c r="AQ38" s="150">
        <f t="shared" si="125"/>
        <v>0</v>
      </c>
      <c r="AR38" s="150">
        <f t="shared" si="126"/>
        <v>0</v>
      </c>
      <c r="AS38" s="150">
        <f t="shared" si="127"/>
        <v>0</v>
      </c>
      <c r="AT38" s="151">
        <f t="shared" si="128"/>
        <v>0</v>
      </c>
      <c r="AU38" s="123"/>
      <c r="AV38" s="94">
        <f t="shared" si="129"/>
        <v>0</v>
      </c>
      <c r="AW38" s="82">
        <f t="shared" si="130"/>
        <v>0</v>
      </c>
      <c r="AX38" s="82">
        <f t="shared" si="131"/>
        <v>0</v>
      </c>
      <c r="AY38" s="82">
        <f t="shared" si="132"/>
        <v>0</v>
      </c>
      <c r="AZ38" s="82">
        <f t="shared" si="133"/>
        <v>0</v>
      </c>
      <c r="BA38" s="82">
        <f t="shared" si="134"/>
        <v>0</v>
      </c>
      <c r="BB38" s="82">
        <f t="shared" si="135"/>
        <v>0</v>
      </c>
      <c r="BC38" s="82">
        <f t="shared" si="136"/>
        <v>0</v>
      </c>
      <c r="BD38" s="82">
        <f t="shared" si="137"/>
        <v>0</v>
      </c>
      <c r="BE38" s="111">
        <f t="shared" si="138"/>
        <v>0</v>
      </c>
      <c r="BF38" s="123"/>
      <c r="BG38" s="94">
        <f t="shared" si="139"/>
        <v>0</v>
      </c>
      <c r="BH38" s="82">
        <f t="shared" si="140"/>
        <v>0</v>
      </c>
      <c r="BI38" s="82">
        <f t="shared" si="141"/>
        <v>0</v>
      </c>
      <c r="BJ38" s="82">
        <f t="shared" si="142"/>
        <v>0</v>
      </c>
      <c r="BK38" s="82">
        <f t="shared" si="143"/>
        <v>0</v>
      </c>
      <c r="BL38" s="82">
        <f t="shared" si="144"/>
        <v>0</v>
      </c>
      <c r="BM38" s="82">
        <f t="shared" si="145"/>
        <v>0</v>
      </c>
      <c r="BN38" s="82">
        <f t="shared" si="146"/>
        <v>0</v>
      </c>
      <c r="BO38" s="82">
        <f t="shared" si="147"/>
        <v>0</v>
      </c>
      <c r="BP38" s="111">
        <f t="shared" si="148"/>
        <v>0</v>
      </c>
      <c r="BQ38" s="123"/>
      <c r="BR38" s="94">
        <f t="shared" si="149"/>
        <v>0</v>
      </c>
      <c r="BS38" s="82">
        <f t="shared" si="150"/>
        <v>0</v>
      </c>
      <c r="BT38" s="82">
        <f t="shared" si="151"/>
        <v>0</v>
      </c>
      <c r="BU38" s="82">
        <f t="shared" si="152"/>
        <v>0</v>
      </c>
      <c r="BV38" s="82">
        <f t="shared" si="153"/>
        <v>0</v>
      </c>
      <c r="BW38" s="82">
        <f t="shared" si="154"/>
        <v>0</v>
      </c>
      <c r="BX38" s="82">
        <f t="shared" si="155"/>
        <v>0</v>
      </c>
      <c r="BY38" s="82">
        <f t="shared" si="156"/>
        <v>0</v>
      </c>
      <c r="BZ38" s="82">
        <f t="shared" si="157"/>
        <v>0</v>
      </c>
      <c r="CA38" s="111">
        <f t="shared" si="158"/>
        <v>0</v>
      </c>
    </row>
    <row r="39" spans="1:79" x14ac:dyDescent="0.25">
      <c r="A39" s="92"/>
      <c r="B39" s="417"/>
      <c r="C39" s="418"/>
      <c r="D39" s="418"/>
      <c r="E39" s="419"/>
      <c r="F39" s="420"/>
      <c r="G39" s="421"/>
      <c r="H39" s="421"/>
      <c r="I39" s="141">
        <f t="shared" si="159"/>
        <v>0</v>
      </c>
      <c r="J39" s="424"/>
      <c r="K39" s="425"/>
      <c r="L39" s="425"/>
      <c r="M39" s="426"/>
      <c r="N39" s="100">
        <f t="shared" si="109"/>
        <v>0</v>
      </c>
      <c r="O39" s="100">
        <f t="shared" si="110"/>
        <v>0</v>
      </c>
      <c r="P39" s="140"/>
      <c r="Q39" s="420"/>
      <c r="R39" s="421"/>
      <c r="S39" s="421"/>
      <c r="T39" s="421"/>
      <c r="U39" s="421"/>
      <c r="V39" s="421"/>
      <c r="W39" s="421"/>
      <c r="X39" s="421"/>
      <c r="Y39" s="421"/>
      <c r="Z39" s="427"/>
      <c r="AA39" s="150">
        <f t="shared" si="160"/>
        <v>0</v>
      </c>
      <c r="AB39" s="150">
        <f t="shared" si="111"/>
        <v>0</v>
      </c>
      <c r="AC39" s="150">
        <f t="shared" si="112"/>
        <v>0</v>
      </c>
      <c r="AD39" s="150">
        <f t="shared" si="113"/>
        <v>0</v>
      </c>
      <c r="AE39" s="150">
        <f t="shared" si="114"/>
        <v>0</v>
      </c>
      <c r="AF39" s="150">
        <f t="shared" si="115"/>
        <v>0</v>
      </c>
      <c r="AG39" s="150">
        <f t="shared" si="116"/>
        <v>0</v>
      </c>
      <c r="AH39" s="150">
        <f t="shared" si="117"/>
        <v>0</v>
      </c>
      <c r="AI39" s="150">
        <f t="shared" si="118"/>
        <v>0</v>
      </c>
      <c r="AJ39" s="151">
        <f t="shared" si="119"/>
        <v>0</v>
      </c>
      <c r="AK39" s="150">
        <f t="shared" si="161"/>
        <v>0</v>
      </c>
      <c r="AL39" s="150">
        <f t="shared" si="120"/>
        <v>0</v>
      </c>
      <c r="AM39" s="150">
        <f t="shared" si="121"/>
        <v>0</v>
      </c>
      <c r="AN39" s="150">
        <f t="shared" si="122"/>
        <v>0</v>
      </c>
      <c r="AO39" s="150">
        <f t="shared" si="123"/>
        <v>0</v>
      </c>
      <c r="AP39" s="150">
        <f t="shared" si="124"/>
        <v>0</v>
      </c>
      <c r="AQ39" s="150">
        <f t="shared" si="125"/>
        <v>0</v>
      </c>
      <c r="AR39" s="150">
        <f t="shared" si="126"/>
        <v>0</v>
      </c>
      <c r="AS39" s="150">
        <f t="shared" si="127"/>
        <v>0</v>
      </c>
      <c r="AT39" s="151">
        <f t="shared" si="128"/>
        <v>0</v>
      </c>
      <c r="AU39" s="123"/>
      <c r="AV39" s="94">
        <f t="shared" si="129"/>
        <v>0</v>
      </c>
      <c r="AW39" s="82">
        <f t="shared" si="130"/>
        <v>0</v>
      </c>
      <c r="AX39" s="82">
        <f t="shared" si="131"/>
        <v>0</v>
      </c>
      <c r="AY39" s="82">
        <f t="shared" si="132"/>
        <v>0</v>
      </c>
      <c r="AZ39" s="82">
        <f t="shared" si="133"/>
        <v>0</v>
      </c>
      <c r="BA39" s="82">
        <f t="shared" si="134"/>
        <v>0</v>
      </c>
      <c r="BB39" s="82">
        <f t="shared" si="135"/>
        <v>0</v>
      </c>
      <c r="BC39" s="82">
        <f t="shared" si="136"/>
        <v>0</v>
      </c>
      <c r="BD39" s="82">
        <f t="shared" si="137"/>
        <v>0</v>
      </c>
      <c r="BE39" s="111">
        <f t="shared" si="138"/>
        <v>0</v>
      </c>
      <c r="BF39" s="123"/>
      <c r="BG39" s="94">
        <f t="shared" si="139"/>
        <v>0</v>
      </c>
      <c r="BH39" s="82">
        <f t="shared" si="140"/>
        <v>0</v>
      </c>
      <c r="BI39" s="82">
        <f t="shared" si="141"/>
        <v>0</v>
      </c>
      <c r="BJ39" s="82">
        <f t="shared" si="142"/>
        <v>0</v>
      </c>
      <c r="BK39" s="82">
        <f t="shared" si="143"/>
        <v>0</v>
      </c>
      <c r="BL39" s="82">
        <f t="shared" si="144"/>
        <v>0</v>
      </c>
      <c r="BM39" s="82">
        <f t="shared" si="145"/>
        <v>0</v>
      </c>
      <c r="BN39" s="82">
        <f t="shared" si="146"/>
        <v>0</v>
      </c>
      <c r="BO39" s="82">
        <f t="shared" si="147"/>
        <v>0</v>
      </c>
      <c r="BP39" s="111">
        <f t="shared" si="148"/>
        <v>0</v>
      </c>
      <c r="BQ39" s="123"/>
      <c r="BR39" s="94">
        <f t="shared" si="149"/>
        <v>0</v>
      </c>
      <c r="BS39" s="82">
        <f t="shared" si="150"/>
        <v>0</v>
      </c>
      <c r="BT39" s="82">
        <f t="shared" si="151"/>
        <v>0</v>
      </c>
      <c r="BU39" s="82">
        <f t="shared" si="152"/>
        <v>0</v>
      </c>
      <c r="BV39" s="82">
        <f t="shared" si="153"/>
        <v>0</v>
      </c>
      <c r="BW39" s="82">
        <f t="shared" si="154"/>
        <v>0</v>
      </c>
      <c r="BX39" s="82">
        <f t="shared" si="155"/>
        <v>0</v>
      </c>
      <c r="BY39" s="82">
        <f t="shared" si="156"/>
        <v>0</v>
      </c>
      <c r="BZ39" s="82">
        <f t="shared" si="157"/>
        <v>0</v>
      </c>
      <c r="CA39" s="111">
        <f t="shared" si="158"/>
        <v>0</v>
      </c>
    </row>
    <row r="40" spans="1:79" x14ac:dyDescent="0.25">
      <c r="A40" s="92"/>
      <c r="B40" s="417"/>
      <c r="C40" s="418"/>
      <c r="D40" s="418"/>
      <c r="E40" s="419"/>
      <c r="F40" s="420"/>
      <c r="G40" s="421"/>
      <c r="H40" s="421"/>
      <c r="I40" s="141">
        <f t="shared" si="159"/>
        <v>0</v>
      </c>
      <c r="J40" s="424"/>
      <c r="K40" s="425"/>
      <c r="L40" s="425"/>
      <c r="M40" s="426"/>
      <c r="N40" s="100">
        <f t="shared" si="109"/>
        <v>0</v>
      </c>
      <c r="O40" s="100">
        <f t="shared" si="110"/>
        <v>0</v>
      </c>
      <c r="P40" s="140"/>
      <c r="Q40" s="420"/>
      <c r="R40" s="421"/>
      <c r="S40" s="421"/>
      <c r="T40" s="421"/>
      <c r="U40" s="421"/>
      <c r="V40" s="421"/>
      <c r="W40" s="421"/>
      <c r="X40" s="421"/>
      <c r="Y40" s="421"/>
      <c r="Z40" s="427"/>
      <c r="AA40" s="150">
        <f t="shared" si="160"/>
        <v>0</v>
      </c>
      <c r="AB40" s="150">
        <f t="shared" si="111"/>
        <v>0</v>
      </c>
      <c r="AC40" s="150">
        <f t="shared" si="112"/>
        <v>0</v>
      </c>
      <c r="AD40" s="150">
        <f t="shared" si="113"/>
        <v>0</v>
      </c>
      <c r="AE40" s="150">
        <f t="shared" si="114"/>
        <v>0</v>
      </c>
      <c r="AF40" s="150">
        <f t="shared" si="115"/>
        <v>0</v>
      </c>
      <c r="AG40" s="150">
        <f t="shared" si="116"/>
        <v>0</v>
      </c>
      <c r="AH40" s="150">
        <f t="shared" si="117"/>
        <v>0</v>
      </c>
      <c r="AI40" s="150">
        <f t="shared" si="118"/>
        <v>0</v>
      </c>
      <c r="AJ40" s="151">
        <f t="shared" si="119"/>
        <v>0</v>
      </c>
      <c r="AK40" s="150">
        <f t="shared" si="161"/>
        <v>0</v>
      </c>
      <c r="AL40" s="150">
        <f t="shared" si="120"/>
        <v>0</v>
      </c>
      <c r="AM40" s="150">
        <f t="shared" si="121"/>
        <v>0</v>
      </c>
      <c r="AN40" s="150">
        <f t="shared" si="122"/>
        <v>0</v>
      </c>
      <c r="AO40" s="150">
        <f t="shared" si="123"/>
        <v>0</v>
      </c>
      <c r="AP40" s="150">
        <f t="shared" si="124"/>
        <v>0</v>
      </c>
      <c r="AQ40" s="150">
        <f t="shared" si="125"/>
        <v>0</v>
      </c>
      <c r="AR40" s="150">
        <f t="shared" si="126"/>
        <v>0</v>
      </c>
      <c r="AS40" s="150">
        <f t="shared" si="127"/>
        <v>0</v>
      </c>
      <c r="AT40" s="151">
        <f t="shared" si="128"/>
        <v>0</v>
      </c>
      <c r="AU40" s="123"/>
      <c r="AV40" s="94">
        <f t="shared" si="129"/>
        <v>0</v>
      </c>
      <c r="AW40" s="82">
        <f t="shared" si="130"/>
        <v>0</v>
      </c>
      <c r="AX40" s="82">
        <f t="shared" si="131"/>
        <v>0</v>
      </c>
      <c r="AY40" s="82">
        <f t="shared" si="132"/>
        <v>0</v>
      </c>
      <c r="AZ40" s="82">
        <f t="shared" si="133"/>
        <v>0</v>
      </c>
      <c r="BA40" s="82">
        <f t="shared" si="134"/>
        <v>0</v>
      </c>
      <c r="BB40" s="82">
        <f t="shared" si="135"/>
        <v>0</v>
      </c>
      <c r="BC40" s="82">
        <f t="shared" si="136"/>
        <v>0</v>
      </c>
      <c r="BD40" s="82">
        <f t="shared" si="137"/>
        <v>0</v>
      </c>
      <c r="BE40" s="111">
        <f t="shared" si="138"/>
        <v>0</v>
      </c>
      <c r="BF40" s="123"/>
      <c r="BG40" s="94">
        <f t="shared" si="139"/>
        <v>0</v>
      </c>
      <c r="BH40" s="82">
        <f t="shared" si="140"/>
        <v>0</v>
      </c>
      <c r="BI40" s="82">
        <f t="shared" si="141"/>
        <v>0</v>
      </c>
      <c r="BJ40" s="82">
        <f t="shared" si="142"/>
        <v>0</v>
      </c>
      <c r="BK40" s="82">
        <f t="shared" si="143"/>
        <v>0</v>
      </c>
      <c r="BL40" s="82">
        <f t="shared" si="144"/>
        <v>0</v>
      </c>
      <c r="BM40" s="82">
        <f t="shared" si="145"/>
        <v>0</v>
      </c>
      <c r="BN40" s="82">
        <f t="shared" si="146"/>
        <v>0</v>
      </c>
      <c r="BO40" s="82">
        <f t="shared" si="147"/>
        <v>0</v>
      </c>
      <c r="BP40" s="111">
        <f t="shared" si="148"/>
        <v>0</v>
      </c>
      <c r="BQ40" s="123"/>
      <c r="BR40" s="94">
        <f t="shared" si="149"/>
        <v>0</v>
      </c>
      <c r="BS40" s="82">
        <f t="shared" si="150"/>
        <v>0</v>
      </c>
      <c r="BT40" s="82">
        <f t="shared" si="151"/>
        <v>0</v>
      </c>
      <c r="BU40" s="82">
        <f t="shared" si="152"/>
        <v>0</v>
      </c>
      <c r="BV40" s="82">
        <f t="shared" si="153"/>
        <v>0</v>
      </c>
      <c r="BW40" s="82">
        <f t="shared" si="154"/>
        <v>0</v>
      </c>
      <c r="BX40" s="82">
        <f t="shared" si="155"/>
        <v>0</v>
      </c>
      <c r="BY40" s="82">
        <f t="shared" si="156"/>
        <v>0</v>
      </c>
      <c r="BZ40" s="82">
        <f t="shared" si="157"/>
        <v>0</v>
      </c>
      <c r="CA40" s="111">
        <f t="shared" si="158"/>
        <v>0</v>
      </c>
    </row>
    <row r="41" spans="1:79" x14ac:dyDescent="0.25">
      <c r="A41" s="92"/>
      <c r="B41" s="417"/>
      <c r="C41" s="418"/>
      <c r="D41" s="418"/>
      <c r="E41" s="419"/>
      <c r="F41" s="420"/>
      <c r="G41" s="421"/>
      <c r="H41" s="421"/>
      <c r="I41" s="141">
        <f t="shared" si="159"/>
        <v>0</v>
      </c>
      <c r="J41" s="424"/>
      <c r="K41" s="425"/>
      <c r="L41" s="425"/>
      <c r="M41" s="426"/>
      <c r="N41" s="100">
        <f t="shared" si="109"/>
        <v>0</v>
      </c>
      <c r="O41" s="100">
        <f t="shared" si="110"/>
        <v>0</v>
      </c>
      <c r="P41" s="140"/>
      <c r="Q41" s="420"/>
      <c r="R41" s="421"/>
      <c r="S41" s="421"/>
      <c r="T41" s="421"/>
      <c r="U41" s="421"/>
      <c r="V41" s="421"/>
      <c r="W41" s="421"/>
      <c r="X41" s="421"/>
      <c r="Y41" s="421"/>
      <c r="Z41" s="427"/>
      <c r="AA41" s="150">
        <f t="shared" si="160"/>
        <v>0</v>
      </c>
      <c r="AB41" s="150">
        <f t="shared" si="111"/>
        <v>0</v>
      </c>
      <c r="AC41" s="150">
        <f t="shared" si="112"/>
        <v>0</v>
      </c>
      <c r="AD41" s="150">
        <f t="shared" si="113"/>
        <v>0</v>
      </c>
      <c r="AE41" s="150">
        <f t="shared" si="114"/>
        <v>0</v>
      </c>
      <c r="AF41" s="150">
        <f t="shared" si="115"/>
        <v>0</v>
      </c>
      <c r="AG41" s="150">
        <f t="shared" si="116"/>
        <v>0</v>
      </c>
      <c r="AH41" s="150">
        <f t="shared" si="117"/>
        <v>0</v>
      </c>
      <c r="AI41" s="150">
        <f t="shared" si="118"/>
        <v>0</v>
      </c>
      <c r="AJ41" s="151">
        <f t="shared" si="119"/>
        <v>0</v>
      </c>
      <c r="AK41" s="150">
        <f t="shared" si="161"/>
        <v>0</v>
      </c>
      <c r="AL41" s="150">
        <f t="shared" si="120"/>
        <v>0</v>
      </c>
      <c r="AM41" s="150">
        <f t="shared" si="121"/>
        <v>0</v>
      </c>
      <c r="AN41" s="150">
        <f t="shared" si="122"/>
        <v>0</v>
      </c>
      <c r="AO41" s="150">
        <f t="shared" si="123"/>
        <v>0</v>
      </c>
      <c r="AP41" s="150">
        <f t="shared" si="124"/>
        <v>0</v>
      </c>
      <c r="AQ41" s="150">
        <f t="shared" si="125"/>
        <v>0</v>
      </c>
      <c r="AR41" s="150">
        <f t="shared" si="126"/>
        <v>0</v>
      </c>
      <c r="AS41" s="150">
        <f t="shared" si="127"/>
        <v>0</v>
      </c>
      <c r="AT41" s="151">
        <f t="shared" si="128"/>
        <v>0</v>
      </c>
      <c r="AU41" s="123"/>
      <c r="AV41" s="94">
        <f t="shared" si="129"/>
        <v>0</v>
      </c>
      <c r="AW41" s="82">
        <f t="shared" si="130"/>
        <v>0</v>
      </c>
      <c r="AX41" s="82">
        <f t="shared" si="131"/>
        <v>0</v>
      </c>
      <c r="AY41" s="82">
        <f t="shared" si="132"/>
        <v>0</v>
      </c>
      <c r="AZ41" s="82">
        <f t="shared" si="133"/>
        <v>0</v>
      </c>
      <c r="BA41" s="82">
        <f t="shared" si="134"/>
        <v>0</v>
      </c>
      <c r="BB41" s="82">
        <f t="shared" si="135"/>
        <v>0</v>
      </c>
      <c r="BC41" s="82">
        <f t="shared" si="136"/>
        <v>0</v>
      </c>
      <c r="BD41" s="82">
        <f t="shared" si="137"/>
        <v>0</v>
      </c>
      <c r="BE41" s="111">
        <f t="shared" si="138"/>
        <v>0</v>
      </c>
      <c r="BF41" s="123"/>
      <c r="BG41" s="94">
        <f t="shared" si="139"/>
        <v>0</v>
      </c>
      <c r="BH41" s="82">
        <f t="shared" si="140"/>
        <v>0</v>
      </c>
      <c r="BI41" s="82">
        <f t="shared" si="141"/>
        <v>0</v>
      </c>
      <c r="BJ41" s="82">
        <f t="shared" si="142"/>
        <v>0</v>
      </c>
      <c r="BK41" s="82">
        <f t="shared" si="143"/>
        <v>0</v>
      </c>
      <c r="BL41" s="82">
        <f t="shared" si="144"/>
        <v>0</v>
      </c>
      <c r="BM41" s="82">
        <f t="shared" si="145"/>
        <v>0</v>
      </c>
      <c r="BN41" s="82">
        <f t="shared" si="146"/>
        <v>0</v>
      </c>
      <c r="BO41" s="82">
        <f t="shared" si="147"/>
        <v>0</v>
      </c>
      <c r="BP41" s="111">
        <f t="shared" si="148"/>
        <v>0</v>
      </c>
      <c r="BQ41" s="123"/>
      <c r="BR41" s="94">
        <f t="shared" si="149"/>
        <v>0</v>
      </c>
      <c r="BS41" s="82">
        <f t="shared" si="150"/>
        <v>0</v>
      </c>
      <c r="BT41" s="82">
        <f t="shared" si="151"/>
        <v>0</v>
      </c>
      <c r="BU41" s="82">
        <f t="shared" si="152"/>
        <v>0</v>
      </c>
      <c r="BV41" s="82">
        <f t="shared" si="153"/>
        <v>0</v>
      </c>
      <c r="BW41" s="82">
        <f t="shared" si="154"/>
        <v>0</v>
      </c>
      <c r="BX41" s="82">
        <f t="shared" si="155"/>
        <v>0</v>
      </c>
      <c r="BY41" s="82">
        <f t="shared" si="156"/>
        <v>0</v>
      </c>
      <c r="BZ41" s="82">
        <f t="shared" si="157"/>
        <v>0</v>
      </c>
      <c r="CA41" s="111">
        <f t="shared" si="158"/>
        <v>0</v>
      </c>
    </row>
    <row r="42" spans="1:79" x14ac:dyDescent="0.25">
      <c r="A42" s="92"/>
      <c r="B42" s="417"/>
      <c r="C42" s="418"/>
      <c r="D42" s="418"/>
      <c r="E42" s="419"/>
      <c r="F42" s="420"/>
      <c r="G42" s="421"/>
      <c r="H42" s="421"/>
      <c r="I42" s="141">
        <f t="shared" si="159"/>
        <v>0</v>
      </c>
      <c r="J42" s="424"/>
      <c r="K42" s="425"/>
      <c r="L42" s="425"/>
      <c r="M42" s="426"/>
      <c r="N42" s="100">
        <f t="shared" si="109"/>
        <v>0</v>
      </c>
      <c r="O42" s="100">
        <f t="shared" si="110"/>
        <v>0</v>
      </c>
      <c r="P42" s="140"/>
      <c r="Q42" s="420"/>
      <c r="R42" s="421"/>
      <c r="S42" s="421"/>
      <c r="T42" s="421"/>
      <c r="U42" s="421"/>
      <c r="V42" s="421"/>
      <c r="W42" s="421"/>
      <c r="X42" s="421"/>
      <c r="Y42" s="421"/>
      <c r="Z42" s="427"/>
      <c r="AA42" s="150">
        <f t="shared" si="160"/>
        <v>0</v>
      </c>
      <c r="AB42" s="150">
        <f t="shared" si="111"/>
        <v>0</v>
      </c>
      <c r="AC42" s="150">
        <f t="shared" si="112"/>
        <v>0</v>
      </c>
      <c r="AD42" s="150">
        <f t="shared" si="113"/>
        <v>0</v>
      </c>
      <c r="AE42" s="150">
        <f t="shared" si="114"/>
        <v>0</v>
      </c>
      <c r="AF42" s="150">
        <f t="shared" si="115"/>
        <v>0</v>
      </c>
      <c r="AG42" s="150">
        <f t="shared" si="116"/>
        <v>0</v>
      </c>
      <c r="AH42" s="150">
        <f t="shared" si="117"/>
        <v>0</v>
      </c>
      <c r="AI42" s="150">
        <f t="shared" si="118"/>
        <v>0</v>
      </c>
      <c r="AJ42" s="151">
        <f t="shared" si="119"/>
        <v>0</v>
      </c>
      <c r="AK42" s="150">
        <f t="shared" si="161"/>
        <v>0</v>
      </c>
      <c r="AL42" s="150">
        <f t="shared" si="120"/>
        <v>0</v>
      </c>
      <c r="AM42" s="150">
        <f t="shared" si="121"/>
        <v>0</v>
      </c>
      <c r="AN42" s="150">
        <f t="shared" si="122"/>
        <v>0</v>
      </c>
      <c r="AO42" s="150">
        <f t="shared" si="123"/>
        <v>0</v>
      </c>
      <c r="AP42" s="150">
        <f t="shared" si="124"/>
        <v>0</v>
      </c>
      <c r="AQ42" s="150">
        <f t="shared" si="125"/>
        <v>0</v>
      </c>
      <c r="AR42" s="150">
        <f t="shared" si="126"/>
        <v>0</v>
      </c>
      <c r="AS42" s="150">
        <f t="shared" si="127"/>
        <v>0</v>
      </c>
      <c r="AT42" s="151">
        <f t="shared" si="128"/>
        <v>0</v>
      </c>
      <c r="AU42" s="123"/>
      <c r="AV42" s="94">
        <f t="shared" si="129"/>
        <v>0</v>
      </c>
      <c r="AW42" s="82">
        <f t="shared" si="130"/>
        <v>0</v>
      </c>
      <c r="AX42" s="82">
        <f t="shared" si="131"/>
        <v>0</v>
      </c>
      <c r="AY42" s="82">
        <f t="shared" si="132"/>
        <v>0</v>
      </c>
      <c r="AZ42" s="82">
        <f t="shared" si="133"/>
        <v>0</v>
      </c>
      <c r="BA42" s="82">
        <f t="shared" si="134"/>
        <v>0</v>
      </c>
      <c r="BB42" s="82">
        <f t="shared" si="135"/>
        <v>0</v>
      </c>
      <c r="BC42" s="82">
        <f t="shared" si="136"/>
        <v>0</v>
      </c>
      <c r="BD42" s="82">
        <f t="shared" si="137"/>
        <v>0</v>
      </c>
      <c r="BE42" s="111">
        <f t="shared" si="138"/>
        <v>0</v>
      </c>
      <c r="BF42" s="123"/>
      <c r="BG42" s="94">
        <f t="shared" si="139"/>
        <v>0</v>
      </c>
      <c r="BH42" s="82">
        <f t="shared" si="140"/>
        <v>0</v>
      </c>
      <c r="BI42" s="82">
        <f t="shared" si="141"/>
        <v>0</v>
      </c>
      <c r="BJ42" s="82">
        <f t="shared" si="142"/>
        <v>0</v>
      </c>
      <c r="BK42" s="82">
        <f t="shared" si="143"/>
        <v>0</v>
      </c>
      <c r="BL42" s="82">
        <f t="shared" si="144"/>
        <v>0</v>
      </c>
      <c r="BM42" s="82">
        <f t="shared" si="145"/>
        <v>0</v>
      </c>
      <c r="BN42" s="82">
        <f t="shared" si="146"/>
        <v>0</v>
      </c>
      <c r="BO42" s="82">
        <f t="shared" si="147"/>
        <v>0</v>
      </c>
      <c r="BP42" s="111">
        <f t="shared" si="148"/>
        <v>0</v>
      </c>
      <c r="BQ42" s="123"/>
      <c r="BR42" s="94">
        <f t="shared" si="149"/>
        <v>0</v>
      </c>
      <c r="BS42" s="82">
        <f t="shared" si="150"/>
        <v>0</v>
      </c>
      <c r="BT42" s="82">
        <f t="shared" si="151"/>
        <v>0</v>
      </c>
      <c r="BU42" s="82">
        <f t="shared" si="152"/>
        <v>0</v>
      </c>
      <c r="BV42" s="82">
        <f t="shared" si="153"/>
        <v>0</v>
      </c>
      <c r="BW42" s="82">
        <f t="shared" si="154"/>
        <v>0</v>
      </c>
      <c r="BX42" s="82">
        <f t="shared" si="155"/>
        <v>0</v>
      </c>
      <c r="BY42" s="82">
        <f t="shared" si="156"/>
        <v>0</v>
      </c>
      <c r="BZ42" s="82">
        <f t="shared" si="157"/>
        <v>0</v>
      </c>
      <c r="CA42" s="111">
        <f t="shared" si="158"/>
        <v>0</v>
      </c>
    </row>
    <row r="43" spans="1:79" s="73" customFormat="1" x14ac:dyDescent="0.25">
      <c r="A43" s="126"/>
      <c r="B43" s="127" t="s">
        <v>81</v>
      </c>
      <c r="C43" s="128"/>
      <c r="D43" s="128"/>
      <c r="E43" s="128"/>
      <c r="F43" s="129"/>
      <c r="G43" s="130"/>
      <c r="H43" s="130"/>
      <c r="I43" s="127"/>
      <c r="J43" s="131"/>
      <c r="K43" s="130"/>
      <c r="L43" s="130"/>
      <c r="M43" s="132"/>
      <c r="N43" s="119">
        <f>SUM(N34:N42)</f>
        <v>0</v>
      </c>
      <c r="O43" s="119">
        <f>SUM(O34:O42)</f>
        <v>0</v>
      </c>
      <c r="P43" s="119"/>
      <c r="Q43" s="110"/>
      <c r="R43" s="88"/>
      <c r="S43" s="88"/>
      <c r="T43" s="88"/>
      <c r="U43" s="88"/>
      <c r="V43" s="88"/>
      <c r="W43" s="88"/>
      <c r="X43" s="88"/>
      <c r="Y43" s="88"/>
      <c r="Z43" s="133"/>
      <c r="AA43" s="148">
        <f>SUM(AA34:AA42)</f>
        <v>0</v>
      </c>
      <c r="AB43" s="148">
        <f t="shared" ref="AB43:AJ43" si="162">SUM(AB34:AB42)</f>
        <v>0</v>
      </c>
      <c r="AC43" s="148">
        <f t="shared" si="162"/>
        <v>0</v>
      </c>
      <c r="AD43" s="148">
        <f t="shared" si="162"/>
        <v>0</v>
      </c>
      <c r="AE43" s="148">
        <f t="shared" si="162"/>
        <v>0</v>
      </c>
      <c r="AF43" s="148">
        <f t="shared" si="162"/>
        <v>0</v>
      </c>
      <c r="AG43" s="148">
        <f t="shared" si="162"/>
        <v>0</v>
      </c>
      <c r="AH43" s="148">
        <f t="shared" si="162"/>
        <v>0</v>
      </c>
      <c r="AI43" s="148">
        <f t="shared" si="162"/>
        <v>0</v>
      </c>
      <c r="AJ43" s="149">
        <f t="shared" si="162"/>
        <v>0</v>
      </c>
      <c r="AK43" s="148">
        <f>SUM(AK34:AK42)</f>
        <v>0</v>
      </c>
      <c r="AL43" s="148">
        <f t="shared" ref="AL43:AT43" si="163">SUM(AL34:AL42)</f>
        <v>0</v>
      </c>
      <c r="AM43" s="148">
        <f t="shared" si="163"/>
        <v>0</v>
      </c>
      <c r="AN43" s="148">
        <f t="shared" si="163"/>
        <v>0</v>
      </c>
      <c r="AO43" s="148">
        <f t="shared" si="163"/>
        <v>0</v>
      </c>
      <c r="AP43" s="148">
        <f t="shared" si="163"/>
        <v>0</v>
      </c>
      <c r="AQ43" s="148">
        <f t="shared" si="163"/>
        <v>0</v>
      </c>
      <c r="AR43" s="148">
        <f t="shared" si="163"/>
        <v>0</v>
      </c>
      <c r="AS43" s="148">
        <f t="shared" si="163"/>
        <v>0</v>
      </c>
      <c r="AT43" s="149">
        <f t="shared" si="163"/>
        <v>0</v>
      </c>
      <c r="AU43" s="134"/>
      <c r="AV43" s="135">
        <f t="shared" ref="AV43:BE43" si="164">SUM(AV33:AV42)</f>
        <v>0</v>
      </c>
      <c r="AW43" s="88">
        <f t="shared" si="164"/>
        <v>0</v>
      </c>
      <c r="AX43" s="88">
        <f t="shared" si="164"/>
        <v>0</v>
      </c>
      <c r="AY43" s="88">
        <f t="shared" si="164"/>
        <v>0</v>
      </c>
      <c r="AZ43" s="88">
        <f t="shared" si="164"/>
        <v>0</v>
      </c>
      <c r="BA43" s="88">
        <f t="shared" si="164"/>
        <v>0</v>
      </c>
      <c r="BB43" s="88">
        <f t="shared" si="164"/>
        <v>0</v>
      </c>
      <c r="BC43" s="88">
        <f t="shared" si="164"/>
        <v>0</v>
      </c>
      <c r="BD43" s="88">
        <f t="shared" si="164"/>
        <v>0</v>
      </c>
      <c r="BE43" s="133">
        <f t="shared" si="164"/>
        <v>0</v>
      </c>
      <c r="BF43" s="134"/>
      <c r="BG43" s="135">
        <f t="shared" ref="BG43:BP43" si="165">SUM(BG33:BG42)</f>
        <v>0</v>
      </c>
      <c r="BH43" s="88">
        <f t="shared" si="165"/>
        <v>0</v>
      </c>
      <c r="BI43" s="88">
        <f t="shared" si="165"/>
        <v>0</v>
      </c>
      <c r="BJ43" s="88">
        <f t="shared" si="165"/>
        <v>0</v>
      </c>
      <c r="BK43" s="88">
        <f t="shared" si="165"/>
        <v>0</v>
      </c>
      <c r="BL43" s="88">
        <f t="shared" si="165"/>
        <v>0</v>
      </c>
      <c r="BM43" s="88">
        <f t="shared" si="165"/>
        <v>0</v>
      </c>
      <c r="BN43" s="88">
        <f t="shared" si="165"/>
        <v>0</v>
      </c>
      <c r="BO43" s="88">
        <f t="shared" si="165"/>
        <v>0</v>
      </c>
      <c r="BP43" s="133">
        <f t="shared" si="165"/>
        <v>0</v>
      </c>
      <c r="BQ43" s="134"/>
      <c r="BR43" s="135">
        <f t="shared" ref="BR43:CA43" si="166">SUM(BR33:BR42)</f>
        <v>0</v>
      </c>
      <c r="BS43" s="88">
        <f t="shared" si="166"/>
        <v>0</v>
      </c>
      <c r="BT43" s="88">
        <f t="shared" si="166"/>
        <v>0</v>
      </c>
      <c r="BU43" s="88">
        <f t="shared" si="166"/>
        <v>0</v>
      </c>
      <c r="BV43" s="88">
        <f t="shared" si="166"/>
        <v>0</v>
      </c>
      <c r="BW43" s="88">
        <f t="shared" si="166"/>
        <v>0</v>
      </c>
      <c r="BX43" s="88">
        <f t="shared" si="166"/>
        <v>0</v>
      </c>
      <c r="BY43" s="88">
        <f t="shared" si="166"/>
        <v>0</v>
      </c>
      <c r="BZ43" s="88">
        <f t="shared" si="166"/>
        <v>0</v>
      </c>
      <c r="CA43" s="133">
        <f t="shared" si="166"/>
        <v>0</v>
      </c>
    </row>
    <row r="44" spans="1:79" x14ac:dyDescent="0.25">
      <c r="A44" s="92"/>
      <c r="B44" s="96"/>
      <c r="C44" s="100"/>
      <c r="D44" s="100"/>
      <c r="E44" s="101"/>
      <c r="F44" s="98"/>
      <c r="G44" s="81"/>
      <c r="H44" s="81"/>
      <c r="I44" s="96"/>
      <c r="J44" s="94"/>
      <c r="K44" s="82"/>
      <c r="L44" s="82"/>
      <c r="M44" s="111"/>
      <c r="N44" s="100"/>
      <c r="O44" s="100"/>
      <c r="P44" s="100"/>
      <c r="Q44" s="89"/>
      <c r="R44" s="82"/>
      <c r="S44" s="82"/>
      <c r="T44" s="82"/>
      <c r="U44" s="82"/>
      <c r="V44" s="82"/>
      <c r="W44" s="82"/>
      <c r="X44" s="82"/>
      <c r="Y44" s="82"/>
      <c r="Z44" s="111"/>
      <c r="AA44" s="89"/>
      <c r="AB44" s="82"/>
      <c r="AC44" s="82"/>
      <c r="AD44" s="82"/>
      <c r="AE44" s="82"/>
      <c r="AF44" s="82"/>
      <c r="AG44" s="82"/>
      <c r="AH44" s="82"/>
      <c r="AI44" s="82"/>
      <c r="AJ44" s="111"/>
      <c r="AK44" s="89"/>
      <c r="AL44" s="82"/>
      <c r="AM44" s="82"/>
      <c r="AN44" s="82"/>
      <c r="AO44" s="82"/>
      <c r="AP44" s="82"/>
      <c r="AQ44" s="82"/>
      <c r="AR44" s="82"/>
      <c r="AS44" s="82"/>
      <c r="AT44" s="111"/>
      <c r="AU44" s="123"/>
      <c r="AV44" s="94"/>
      <c r="AW44" s="82"/>
      <c r="AX44" s="82"/>
      <c r="AY44" s="82"/>
      <c r="AZ44" s="82"/>
      <c r="BA44" s="82"/>
      <c r="BB44" s="82"/>
      <c r="BC44" s="82"/>
      <c r="BD44" s="82"/>
      <c r="BE44" s="111"/>
      <c r="BF44" s="123"/>
      <c r="BG44" s="94"/>
      <c r="BH44" s="82"/>
      <c r="BI44" s="82"/>
      <c r="BJ44" s="82"/>
      <c r="BK44" s="82"/>
      <c r="BL44" s="82"/>
      <c r="BM44" s="82"/>
      <c r="BN44" s="82"/>
      <c r="BO44" s="82"/>
      <c r="BP44" s="111"/>
      <c r="BQ44" s="123"/>
      <c r="BR44" s="94"/>
      <c r="BS44" s="82"/>
      <c r="BT44" s="82"/>
      <c r="BU44" s="82"/>
      <c r="BV44" s="82"/>
      <c r="BW44" s="82"/>
      <c r="BX44" s="82"/>
      <c r="BY44" s="82"/>
      <c r="BZ44" s="82"/>
      <c r="CA44" s="111"/>
    </row>
    <row r="45" spans="1:79" ht="30" customHeight="1" x14ac:dyDescent="0.25">
      <c r="A45" s="92"/>
      <c r="B45" s="127" t="s">
        <v>168</v>
      </c>
      <c r="C45" s="100"/>
      <c r="D45" s="100"/>
      <c r="E45" s="101"/>
      <c r="F45" s="98"/>
      <c r="G45" s="81"/>
      <c r="H45" s="81"/>
      <c r="I45" s="96"/>
      <c r="J45" s="94"/>
      <c r="K45" s="82"/>
      <c r="L45" s="82"/>
      <c r="M45" s="111"/>
      <c r="N45" s="100"/>
      <c r="O45" s="100"/>
      <c r="P45" s="116"/>
      <c r="Q45" s="472" t="s">
        <v>197</v>
      </c>
      <c r="R45" s="480"/>
      <c r="S45" s="480"/>
      <c r="T45" s="480"/>
      <c r="U45" s="480"/>
      <c r="V45" s="480"/>
      <c r="W45" s="480"/>
      <c r="X45" s="480"/>
      <c r="Y45" s="480"/>
      <c r="Z45" s="481"/>
      <c r="AA45" s="114"/>
      <c r="AB45" s="86"/>
      <c r="AC45" s="86"/>
      <c r="AD45" s="86"/>
      <c r="AE45" s="86"/>
      <c r="AF45" s="86"/>
      <c r="AG45" s="86"/>
      <c r="AH45" s="86"/>
      <c r="AI45" s="86"/>
      <c r="AJ45" s="120"/>
      <c r="AK45" s="114"/>
      <c r="AL45" s="86"/>
      <c r="AM45" s="86"/>
      <c r="AN45" s="86"/>
      <c r="AO45" s="86"/>
      <c r="AP45" s="86"/>
      <c r="AQ45" s="86"/>
      <c r="AR45" s="86"/>
      <c r="AS45" s="86"/>
      <c r="AT45" s="120"/>
      <c r="AU45" s="123"/>
      <c r="AV45" s="94"/>
      <c r="AW45" s="82"/>
      <c r="AX45" s="82"/>
      <c r="AY45" s="82"/>
      <c r="AZ45" s="82"/>
      <c r="BA45" s="82"/>
      <c r="BB45" s="82"/>
      <c r="BC45" s="82"/>
      <c r="BD45" s="82"/>
      <c r="BE45" s="111"/>
      <c r="BF45" s="123"/>
      <c r="BG45" s="94"/>
      <c r="BH45" s="82"/>
      <c r="BI45" s="82"/>
      <c r="BJ45" s="82"/>
      <c r="BK45" s="82"/>
      <c r="BL45" s="82"/>
      <c r="BM45" s="82"/>
      <c r="BN45" s="82"/>
      <c r="BO45" s="82"/>
      <c r="BP45" s="111"/>
      <c r="BQ45" s="123"/>
      <c r="BR45" s="94"/>
      <c r="BS45" s="82"/>
      <c r="BT45" s="82"/>
      <c r="BU45" s="82"/>
      <c r="BV45" s="82"/>
      <c r="BW45" s="82"/>
      <c r="BX45" s="82"/>
      <c r="BY45" s="82"/>
      <c r="BZ45" s="82"/>
      <c r="CA45" s="111"/>
    </row>
    <row r="46" spans="1:79" ht="18" customHeight="1" x14ac:dyDescent="0.2">
      <c r="A46" s="94"/>
      <c r="B46" s="417"/>
      <c r="C46" s="418"/>
      <c r="D46" s="418"/>
      <c r="E46" s="419"/>
      <c r="F46" s="420"/>
      <c r="G46" s="421"/>
      <c r="H46" s="421"/>
      <c r="I46" s="141">
        <f>SUM(F46:H46)</f>
        <v>0</v>
      </c>
      <c r="J46" s="424"/>
      <c r="K46" s="425"/>
      <c r="L46" s="425"/>
      <c r="M46" s="426"/>
      <c r="N46" s="100">
        <f t="shared" ref="N46:N53" si="167">K46*L46</f>
        <v>0</v>
      </c>
      <c r="O46" s="100">
        <f t="shared" ref="O46:O54" si="168">K46*M46</f>
        <v>0</v>
      </c>
      <c r="P46" s="435" t="s">
        <v>167</v>
      </c>
      <c r="Q46" s="420"/>
      <c r="R46" s="421"/>
      <c r="S46" s="421"/>
      <c r="T46" s="421"/>
      <c r="U46" s="421"/>
      <c r="V46" s="421"/>
      <c r="W46" s="421"/>
      <c r="X46" s="421"/>
      <c r="Y46" s="421"/>
      <c r="Z46" s="427"/>
      <c r="AA46" s="150">
        <f>$N46*Q46</f>
        <v>0</v>
      </c>
      <c r="AB46" s="150">
        <f t="shared" ref="AB46:AB54" si="169">$N46*R46</f>
        <v>0</v>
      </c>
      <c r="AC46" s="150">
        <f t="shared" ref="AC46:AC54" si="170">$N46*S46</f>
        <v>0</v>
      </c>
      <c r="AD46" s="150">
        <f t="shared" ref="AD46:AD54" si="171">$N46*T46</f>
        <v>0</v>
      </c>
      <c r="AE46" s="150">
        <f t="shared" ref="AE46:AE54" si="172">$N46*U46</f>
        <v>0</v>
      </c>
      <c r="AF46" s="150">
        <f t="shared" ref="AF46:AF54" si="173">$N46*V46</f>
        <v>0</v>
      </c>
      <c r="AG46" s="150">
        <f t="shared" ref="AG46:AG54" si="174">$N46*W46</f>
        <v>0</v>
      </c>
      <c r="AH46" s="150">
        <f t="shared" ref="AH46:AH54" si="175">$N46*X46</f>
        <v>0</v>
      </c>
      <c r="AI46" s="150">
        <f t="shared" ref="AI46:AI54" si="176">$N46*Y46</f>
        <v>0</v>
      </c>
      <c r="AJ46" s="151">
        <f t="shared" ref="AJ46:AJ54" si="177">$N46*Z46</f>
        <v>0</v>
      </c>
      <c r="AK46" s="150">
        <f>$O46*Q46</f>
        <v>0</v>
      </c>
      <c r="AL46" s="150">
        <f t="shared" ref="AL46:AL54" si="178">$O46*R46</f>
        <v>0</v>
      </c>
      <c r="AM46" s="150">
        <f t="shared" ref="AM46:AM54" si="179">$O46*S46</f>
        <v>0</v>
      </c>
      <c r="AN46" s="150">
        <f t="shared" ref="AN46:AN54" si="180">$O46*T46</f>
        <v>0</v>
      </c>
      <c r="AO46" s="150">
        <f t="shared" ref="AO46:AO54" si="181">$O46*U46</f>
        <v>0</v>
      </c>
      <c r="AP46" s="150">
        <f t="shared" ref="AP46:AP54" si="182">$O46*V46</f>
        <v>0</v>
      </c>
      <c r="AQ46" s="150">
        <f t="shared" ref="AQ46:AQ54" si="183">$O46*W46</f>
        <v>0</v>
      </c>
      <c r="AR46" s="150">
        <f t="shared" ref="AR46:AR54" si="184">$O46*X46</f>
        <v>0</v>
      </c>
      <c r="AS46" s="150">
        <f t="shared" ref="AS46:AS54" si="185">$O46*Y46</f>
        <v>0</v>
      </c>
      <c r="AT46" s="151">
        <f t="shared" ref="AT46:AT54" si="186">$O46*Z46</f>
        <v>0</v>
      </c>
      <c r="AU46" s="123"/>
      <c r="AV46" s="94">
        <f t="shared" ref="AV46:AV54" si="187">Q46*$N46*$F46</f>
        <v>0</v>
      </c>
      <c r="AW46" s="82">
        <f t="shared" ref="AW46:AW54" si="188">R46*$N46*$F46</f>
        <v>0</v>
      </c>
      <c r="AX46" s="82">
        <f t="shared" ref="AX46:AX54" si="189">S46*$N46*$F46</f>
        <v>0</v>
      </c>
      <c r="AY46" s="82">
        <f t="shared" ref="AY46:AY54" si="190">T46*$N46*$F46</f>
        <v>0</v>
      </c>
      <c r="AZ46" s="82">
        <f t="shared" ref="AZ46:AZ54" si="191">U46*$N46*$F46</f>
        <v>0</v>
      </c>
      <c r="BA46" s="82">
        <f t="shared" ref="BA46:BA54" si="192">V46*$N46*$F46</f>
        <v>0</v>
      </c>
      <c r="BB46" s="82">
        <f t="shared" ref="BB46:BB54" si="193">W46*$N46*$F46</f>
        <v>0</v>
      </c>
      <c r="BC46" s="82">
        <f t="shared" ref="BC46:BC54" si="194">X46*$N46*$F46</f>
        <v>0</v>
      </c>
      <c r="BD46" s="82">
        <f t="shared" ref="BD46:BD54" si="195">Y46*$N46*$F46</f>
        <v>0</v>
      </c>
      <c r="BE46" s="111">
        <f t="shared" ref="BE46:BE54" si="196">Z46*$N46*$F46</f>
        <v>0</v>
      </c>
      <c r="BF46" s="123"/>
      <c r="BG46" s="94">
        <f t="shared" ref="BG46:BG54" si="197">Q46*$N46*$G46</f>
        <v>0</v>
      </c>
      <c r="BH46" s="82">
        <f t="shared" ref="BH46:BH54" si="198">R46*$N46*$G46</f>
        <v>0</v>
      </c>
      <c r="BI46" s="82">
        <f t="shared" ref="BI46:BI54" si="199">S46*$N46*$G46</f>
        <v>0</v>
      </c>
      <c r="BJ46" s="82">
        <f t="shared" ref="BJ46:BJ54" si="200">T46*$N46*$G46</f>
        <v>0</v>
      </c>
      <c r="BK46" s="82">
        <f t="shared" ref="BK46:BK54" si="201">U46*$N46*$G46</f>
        <v>0</v>
      </c>
      <c r="BL46" s="82">
        <f t="shared" ref="BL46:BL54" si="202">V46*$N46*$G46</f>
        <v>0</v>
      </c>
      <c r="BM46" s="82">
        <f t="shared" ref="BM46:BM54" si="203">W46*$N46*$G46</f>
        <v>0</v>
      </c>
      <c r="BN46" s="82">
        <f t="shared" ref="BN46:BN54" si="204">X46*$N46*$G46</f>
        <v>0</v>
      </c>
      <c r="BO46" s="82">
        <f t="shared" ref="BO46:BO54" si="205">Y46*$N46*$G46</f>
        <v>0</v>
      </c>
      <c r="BP46" s="111">
        <f t="shared" ref="BP46:BP54" si="206">Z46*$N46*$G46</f>
        <v>0</v>
      </c>
      <c r="BQ46" s="123"/>
      <c r="BR46" s="94">
        <f t="shared" ref="BR46:BR54" si="207">Q46*$N46*$H46</f>
        <v>0</v>
      </c>
      <c r="BS46" s="82">
        <f t="shared" ref="BS46:BS54" si="208">R46*$N46*$H46</f>
        <v>0</v>
      </c>
      <c r="BT46" s="82">
        <f t="shared" ref="BT46:BT54" si="209">S46*$N46*$H46</f>
        <v>0</v>
      </c>
      <c r="BU46" s="82">
        <f t="shared" ref="BU46:BU54" si="210">T46*$N46*$H46</f>
        <v>0</v>
      </c>
      <c r="BV46" s="82">
        <f t="shared" ref="BV46:BV54" si="211">U46*$N46*$H46</f>
        <v>0</v>
      </c>
      <c r="BW46" s="82">
        <f t="shared" ref="BW46:BW54" si="212">V46*$N46*$H46</f>
        <v>0</v>
      </c>
      <c r="BX46" s="82">
        <f t="shared" ref="BX46:BX54" si="213">W46*$N46*$H46</f>
        <v>0</v>
      </c>
      <c r="BY46" s="82">
        <f t="shared" ref="BY46:BY54" si="214">X46*$N46*$H46</f>
        <v>0</v>
      </c>
      <c r="BZ46" s="82">
        <f t="shared" ref="BZ46:BZ54" si="215">Y46*$N46*$H46</f>
        <v>0</v>
      </c>
      <c r="CA46" s="111">
        <f t="shared" ref="CA46:CA54" si="216">Z46*$N46*$H46</f>
        <v>0</v>
      </c>
    </row>
    <row r="47" spans="1:79" ht="18" customHeight="1" x14ac:dyDescent="0.2">
      <c r="A47" s="94"/>
      <c r="B47" s="417"/>
      <c r="C47" s="418"/>
      <c r="D47" s="418"/>
      <c r="E47" s="419"/>
      <c r="F47" s="420"/>
      <c r="G47" s="421"/>
      <c r="H47" s="421"/>
      <c r="I47" s="141">
        <f t="shared" ref="I47:I54" si="217">SUM(F47:H47)</f>
        <v>0</v>
      </c>
      <c r="J47" s="424"/>
      <c r="K47" s="425"/>
      <c r="L47" s="425"/>
      <c r="M47" s="426"/>
      <c r="N47" s="100">
        <f t="shared" si="167"/>
        <v>0</v>
      </c>
      <c r="O47" s="100">
        <f t="shared" si="168"/>
        <v>0</v>
      </c>
      <c r="P47" s="419"/>
      <c r="Q47" s="420"/>
      <c r="R47" s="421"/>
      <c r="S47" s="421"/>
      <c r="T47" s="421"/>
      <c r="U47" s="421"/>
      <c r="V47" s="421"/>
      <c r="W47" s="421"/>
      <c r="X47" s="421"/>
      <c r="Y47" s="421"/>
      <c r="Z47" s="427"/>
      <c r="AA47" s="150">
        <f t="shared" ref="AA47:AA54" si="218">$N47*Q47</f>
        <v>0</v>
      </c>
      <c r="AB47" s="150">
        <f t="shared" si="169"/>
        <v>0</v>
      </c>
      <c r="AC47" s="150">
        <f t="shared" si="170"/>
        <v>0</v>
      </c>
      <c r="AD47" s="150">
        <f t="shared" si="171"/>
        <v>0</v>
      </c>
      <c r="AE47" s="150">
        <f t="shared" si="172"/>
        <v>0</v>
      </c>
      <c r="AF47" s="150">
        <f t="shared" si="173"/>
        <v>0</v>
      </c>
      <c r="AG47" s="150">
        <f t="shared" si="174"/>
        <v>0</v>
      </c>
      <c r="AH47" s="150">
        <f t="shared" si="175"/>
        <v>0</v>
      </c>
      <c r="AI47" s="150">
        <f t="shared" si="176"/>
        <v>0</v>
      </c>
      <c r="AJ47" s="151">
        <f t="shared" si="177"/>
        <v>0</v>
      </c>
      <c r="AK47" s="150">
        <f t="shared" ref="AK47:AK54" si="219">$O47*Q47</f>
        <v>0</v>
      </c>
      <c r="AL47" s="150">
        <f t="shared" si="178"/>
        <v>0</v>
      </c>
      <c r="AM47" s="150">
        <f t="shared" si="179"/>
        <v>0</v>
      </c>
      <c r="AN47" s="150">
        <f t="shared" si="180"/>
        <v>0</v>
      </c>
      <c r="AO47" s="150">
        <f t="shared" si="181"/>
        <v>0</v>
      </c>
      <c r="AP47" s="150">
        <f t="shared" si="182"/>
        <v>0</v>
      </c>
      <c r="AQ47" s="150">
        <f t="shared" si="183"/>
        <v>0</v>
      </c>
      <c r="AR47" s="150">
        <f t="shared" si="184"/>
        <v>0</v>
      </c>
      <c r="AS47" s="150">
        <f t="shared" si="185"/>
        <v>0</v>
      </c>
      <c r="AT47" s="151">
        <f t="shared" si="186"/>
        <v>0</v>
      </c>
      <c r="AU47" s="123"/>
      <c r="AV47" s="94">
        <f t="shared" si="187"/>
        <v>0</v>
      </c>
      <c r="AW47" s="82">
        <f t="shared" si="188"/>
        <v>0</v>
      </c>
      <c r="AX47" s="82">
        <f t="shared" si="189"/>
        <v>0</v>
      </c>
      <c r="AY47" s="82">
        <f t="shared" si="190"/>
        <v>0</v>
      </c>
      <c r="AZ47" s="82">
        <f t="shared" si="191"/>
        <v>0</v>
      </c>
      <c r="BA47" s="82">
        <f t="shared" si="192"/>
        <v>0</v>
      </c>
      <c r="BB47" s="82">
        <f t="shared" si="193"/>
        <v>0</v>
      </c>
      <c r="BC47" s="82">
        <f t="shared" si="194"/>
        <v>0</v>
      </c>
      <c r="BD47" s="82">
        <f t="shared" si="195"/>
        <v>0</v>
      </c>
      <c r="BE47" s="111">
        <f t="shared" si="196"/>
        <v>0</v>
      </c>
      <c r="BF47" s="123"/>
      <c r="BG47" s="94">
        <f t="shared" si="197"/>
        <v>0</v>
      </c>
      <c r="BH47" s="82">
        <f t="shared" si="198"/>
        <v>0</v>
      </c>
      <c r="BI47" s="82">
        <f t="shared" si="199"/>
        <v>0</v>
      </c>
      <c r="BJ47" s="82">
        <f t="shared" si="200"/>
        <v>0</v>
      </c>
      <c r="BK47" s="82">
        <f t="shared" si="201"/>
        <v>0</v>
      </c>
      <c r="BL47" s="82">
        <f t="shared" si="202"/>
        <v>0</v>
      </c>
      <c r="BM47" s="82">
        <f t="shared" si="203"/>
        <v>0</v>
      </c>
      <c r="BN47" s="82">
        <f t="shared" si="204"/>
        <v>0</v>
      </c>
      <c r="BO47" s="82">
        <f t="shared" si="205"/>
        <v>0</v>
      </c>
      <c r="BP47" s="111">
        <f t="shared" si="206"/>
        <v>0</v>
      </c>
      <c r="BQ47" s="123"/>
      <c r="BR47" s="94">
        <f t="shared" si="207"/>
        <v>0</v>
      </c>
      <c r="BS47" s="82">
        <f t="shared" si="208"/>
        <v>0</v>
      </c>
      <c r="BT47" s="82">
        <f t="shared" si="209"/>
        <v>0</v>
      </c>
      <c r="BU47" s="82">
        <f t="shared" si="210"/>
        <v>0</v>
      </c>
      <c r="BV47" s="82">
        <f t="shared" si="211"/>
        <v>0</v>
      </c>
      <c r="BW47" s="82">
        <f t="shared" si="212"/>
        <v>0</v>
      </c>
      <c r="BX47" s="82">
        <f t="shared" si="213"/>
        <v>0</v>
      </c>
      <c r="BY47" s="82">
        <f t="shared" si="214"/>
        <v>0</v>
      </c>
      <c r="BZ47" s="82">
        <f t="shared" si="215"/>
        <v>0</v>
      </c>
      <c r="CA47" s="111">
        <f t="shared" si="216"/>
        <v>0</v>
      </c>
    </row>
    <row r="48" spans="1:79" x14ac:dyDescent="0.25">
      <c r="A48" s="92"/>
      <c r="B48" s="417"/>
      <c r="C48" s="418"/>
      <c r="D48" s="418"/>
      <c r="E48" s="419"/>
      <c r="F48" s="420"/>
      <c r="G48" s="421"/>
      <c r="H48" s="421"/>
      <c r="I48" s="141">
        <f t="shared" si="217"/>
        <v>0</v>
      </c>
      <c r="J48" s="424"/>
      <c r="K48" s="425"/>
      <c r="L48" s="425"/>
      <c r="M48" s="426"/>
      <c r="N48" s="100">
        <f t="shared" si="167"/>
        <v>0</v>
      </c>
      <c r="O48" s="100">
        <f t="shared" si="168"/>
        <v>0</v>
      </c>
      <c r="P48" s="419"/>
      <c r="Q48" s="420"/>
      <c r="R48" s="421"/>
      <c r="S48" s="421"/>
      <c r="T48" s="421"/>
      <c r="U48" s="421"/>
      <c r="V48" s="421"/>
      <c r="W48" s="421"/>
      <c r="X48" s="421"/>
      <c r="Y48" s="421"/>
      <c r="Z48" s="427"/>
      <c r="AA48" s="150">
        <f t="shared" si="218"/>
        <v>0</v>
      </c>
      <c r="AB48" s="150">
        <f t="shared" si="169"/>
        <v>0</v>
      </c>
      <c r="AC48" s="150">
        <f t="shared" si="170"/>
        <v>0</v>
      </c>
      <c r="AD48" s="150">
        <f t="shared" si="171"/>
        <v>0</v>
      </c>
      <c r="AE48" s="150">
        <f t="shared" si="172"/>
        <v>0</v>
      </c>
      <c r="AF48" s="150">
        <f t="shared" si="173"/>
        <v>0</v>
      </c>
      <c r="AG48" s="150">
        <f t="shared" si="174"/>
        <v>0</v>
      </c>
      <c r="AH48" s="150">
        <f t="shared" si="175"/>
        <v>0</v>
      </c>
      <c r="AI48" s="150">
        <f t="shared" si="176"/>
        <v>0</v>
      </c>
      <c r="AJ48" s="151">
        <f t="shared" si="177"/>
        <v>0</v>
      </c>
      <c r="AK48" s="150">
        <f t="shared" si="219"/>
        <v>0</v>
      </c>
      <c r="AL48" s="150">
        <f t="shared" si="178"/>
        <v>0</v>
      </c>
      <c r="AM48" s="150">
        <f t="shared" si="179"/>
        <v>0</v>
      </c>
      <c r="AN48" s="150">
        <f t="shared" si="180"/>
        <v>0</v>
      </c>
      <c r="AO48" s="150">
        <f t="shared" si="181"/>
        <v>0</v>
      </c>
      <c r="AP48" s="150">
        <f t="shared" si="182"/>
        <v>0</v>
      </c>
      <c r="AQ48" s="150">
        <f t="shared" si="183"/>
        <v>0</v>
      </c>
      <c r="AR48" s="150">
        <f t="shared" si="184"/>
        <v>0</v>
      </c>
      <c r="AS48" s="150">
        <f t="shared" si="185"/>
        <v>0</v>
      </c>
      <c r="AT48" s="151">
        <f t="shared" si="186"/>
        <v>0</v>
      </c>
      <c r="AU48" s="123"/>
      <c r="AV48" s="94">
        <f t="shared" si="187"/>
        <v>0</v>
      </c>
      <c r="AW48" s="82">
        <f t="shared" si="188"/>
        <v>0</v>
      </c>
      <c r="AX48" s="82">
        <f t="shared" si="189"/>
        <v>0</v>
      </c>
      <c r="AY48" s="82">
        <f t="shared" si="190"/>
        <v>0</v>
      </c>
      <c r="AZ48" s="82">
        <f t="shared" si="191"/>
        <v>0</v>
      </c>
      <c r="BA48" s="82">
        <f t="shared" si="192"/>
        <v>0</v>
      </c>
      <c r="BB48" s="82">
        <f t="shared" si="193"/>
        <v>0</v>
      </c>
      <c r="BC48" s="82">
        <f t="shared" si="194"/>
        <v>0</v>
      </c>
      <c r="BD48" s="82">
        <f t="shared" si="195"/>
        <v>0</v>
      </c>
      <c r="BE48" s="111">
        <f t="shared" si="196"/>
        <v>0</v>
      </c>
      <c r="BF48" s="123"/>
      <c r="BG48" s="94">
        <f t="shared" si="197"/>
        <v>0</v>
      </c>
      <c r="BH48" s="82">
        <f t="shared" si="198"/>
        <v>0</v>
      </c>
      <c r="BI48" s="82">
        <f t="shared" si="199"/>
        <v>0</v>
      </c>
      <c r="BJ48" s="82">
        <f t="shared" si="200"/>
        <v>0</v>
      </c>
      <c r="BK48" s="82">
        <f t="shared" si="201"/>
        <v>0</v>
      </c>
      <c r="BL48" s="82">
        <f t="shared" si="202"/>
        <v>0</v>
      </c>
      <c r="BM48" s="82">
        <f t="shared" si="203"/>
        <v>0</v>
      </c>
      <c r="BN48" s="82">
        <f t="shared" si="204"/>
        <v>0</v>
      </c>
      <c r="BO48" s="82">
        <f t="shared" si="205"/>
        <v>0</v>
      </c>
      <c r="BP48" s="111">
        <f t="shared" si="206"/>
        <v>0</v>
      </c>
      <c r="BQ48" s="123"/>
      <c r="BR48" s="94">
        <f t="shared" si="207"/>
        <v>0</v>
      </c>
      <c r="BS48" s="82">
        <f t="shared" si="208"/>
        <v>0</v>
      </c>
      <c r="BT48" s="82">
        <f t="shared" si="209"/>
        <v>0</v>
      </c>
      <c r="BU48" s="82">
        <f t="shared" si="210"/>
        <v>0</v>
      </c>
      <c r="BV48" s="82">
        <f t="shared" si="211"/>
        <v>0</v>
      </c>
      <c r="BW48" s="82">
        <f t="shared" si="212"/>
        <v>0</v>
      </c>
      <c r="BX48" s="82">
        <f t="shared" si="213"/>
        <v>0</v>
      </c>
      <c r="BY48" s="82">
        <f t="shared" si="214"/>
        <v>0</v>
      </c>
      <c r="BZ48" s="82">
        <f t="shared" si="215"/>
        <v>0</v>
      </c>
      <c r="CA48" s="111">
        <f t="shared" si="216"/>
        <v>0</v>
      </c>
    </row>
    <row r="49" spans="1:79" x14ac:dyDescent="0.25">
      <c r="A49" s="92"/>
      <c r="B49" s="417"/>
      <c r="C49" s="418"/>
      <c r="D49" s="418"/>
      <c r="E49" s="419"/>
      <c r="F49" s="420"/>
      <c r="G49" s="421"/>
      <c r="H49" s="421"/>
      <c r="I49" s="141">
        <f t="shared" si="217"/>
        <v>0</v>
      </c>
      <c r="J49" s="424"/>
      <c r="K49" s="425"/>
      <c r="L49" s="425"/>
      <c r="M49" s="426"/>
      <c r="N49" s="100">
        <f t="shared" si="167"/>
        <v>0</v>
      </c>
      <c r="O49" s="100">
        <f t="shared" si="168"/>
        <v>0</v>
      </c>
      <c r="P49" s="419"/>
      <c r="Q49" s="420"/>
      <c r="R49" s="421"/>
      <c r="S49" s="421"/>
      <c r="T49" s="421"/>
      <c r="U49" s="421"/>
      <c r="V49" s="421"/>
      <c r="W49" s="421"/>
      <c r="X49" s="421"/>
      <c r="Y49" s="421"/>
      <c r="Z49" s="427"/>
      <c r="AA49" s="150">
        <f t="shared" si="218"/>
        <v>0</v>
      </c>
      <c r="AB49" s="150">
        <f t="shared" si="169"/>
        <v>0</v>
      </c>
      <c r="AC49" s="150">
        <f t="shared" si="170"/>
        <v>0</v>
      </c>
      <c r="AD49" s="150">
        <f t="shared" si="171"/>
        <v>0</v>
      </c>
      <c r="AE49" s="150">
        <f t="shared" si="172"/>
        <v>0</v>
      </c>
      <c r="AF49" s="150">
        <f t="shared" si="173"/>
        <v>0</v>
      </c>
      <c r="AG49" s="150">
        <f t="shared" si="174"/>
        <v>0</v>
      </c>
      <c r="AH49" s="150">
        <f t="shared" si="175"/>
        <v>0</v>
      </c>
      <c r="AI49" s="150">
        <f t="shared" si="176"/>
        <v>0</v>
      </c>
      <c r="AJ49" s="151">
        <f t="shared" si="177"/>
        <v>0</v>
      </c>
      <c r="AK49" s="150">
        <f t="shared" si="219"/>
        <v>0</v>
      </c>
      <c r="AL49" s="150">
        <f t="shared" si="178"/>
        <v>0</v>
      </c>
      <c r="AM49" s="150">
        <f t="shared" si="179"/>
        <v>0</v>
      </c>
      <c r="AN49" s="150">
        <f t="shared" si="180"/>
        <v>0</v>
      </c>
      <c r="AO49" s="150">
        <f t="shared" si="181"/>
        <v>0</v>
      </c>
      <c r="AP49" s="150">
        <f t="shared" si="182"/>
        <v>0</v>
      </c>
      <c r="AQ49" s="150">
        <f t="shared" si="183"/>
        <v>0</v>
      </c>
      <c r="AR49" s="150">
        <f t="shared" si="184"/>
        <v>0</v>
      </c>
      <c r="AS49" s="150">
        <f t="shared" si="185"/>
        <v>0</v>
      </c>
      <c r="AT49" s="151">
        <f t="shared" si="186"/>
        <v>0</v>
      </c>
      <c r="AU49" s="123"/>
      <c r="AV49" s="94">
        <f t="shared" si="187"/>
        <v>0</v>
      </c>
      <c r="AW49" s="82">
        <f t="shared" si="188"/>
        <v>0</v>
      </c>
      <c r="AX49" s="82">
        <f t="shared" si="189"/>
        <v>0</v>
      </c>
      <c r="AY49" s="82">
        <f t="shared" si="190"/>
        <v>0</v>
      </c>
      <c r="AZ49" s="82">
        <f t="shared" si="191"/>
        <v>0</v>
      </c>
      <c r="BA49" s="82">
        <f t="shared" si="192"/>
        <v>0</v>
      </c>
      <c r="BB49" s="82">
        <f t="shared" si="193"/>
        <v>0</v>
      </c>
      <c r="BC49" s="82">
        <f t="shared" si="194"/>
        <v>0</v>
      </c>
      <c r="BD49" s="82">
        <f t="shared" si="195"/>
        <v>0</v>
      </c>
      <c r="BE49" s="111">
        <f t="shared" si="196"/>
        <v>0</v>
      </c>
      <c r="BF49" s="123"/>
      <c r="BG49" s="94">
        <f t="shared" si="197"/>
        <v>0</v>
      </c>
      <c r="BH49" s="82">
        <f t="shared" si="198"/>
        <v>0</v>
      </c>
      <c r="BI49" s="82">
        <f t="shared" si="199"/>
        <v>0</v>
      </c>
      <c r="BJ49" s="82">
        <f t="shared" si="200"/>
        <v>0</v>
      </c>
      <c r="BK49" s="82">
        <f t="shared" si="201"/>
        <v>0</v>
      </c>
      <c r="BL49" s="82">
        <f t="shared" si="202"/>
        <v>0</v>
      </c>
      <c r="BM49" s="82">
        <f t="shared" si="203"/>
        <v>0</v>
      </c>
      <c r="BN49" s="82">
        <f t="shared" si="204"/>
        <v>0</v>
      </c>
      <c r="BO49" s="82">
        <f t="shared" si="205"/>
        <v>0</v>
      </c>
      <c r="BP49" s="111">
        <f t="shared" si="206"/>
        <v>0</v>
      </c>
      <c r="BQ49" s="123"/>
      <c r="BR49" s="94">
        <f t="shared" si="207"/>
        <v>0</v>
      </c>
      <c r="BS49" s="82">
        <f t="shared" si="208"/>
        <v>0</v>
      </c>
      <c r="BT49" s="82">
        <f t="shared" si="209"/>
        <v>0</v>
      </c>
      <c r="BU49" s="82">
        <f t="shared" si="210"/>
        <v>0</v>
      </c>
      <c r="BV49" s="82">
        <f t="shared" si="211"/>
        <v>0</v>
      </c>
      <c r="BW49" s="82">
        <f t="shared" si="212"/>
        <v>0</v>
      </c>
      <c r="BX49" s="82">
        <f t="shared" si="213"/>
        <v>0</v>
      </c>
      <c r="BY49" s="82">
        <f t="shared" si="214"/>
        <v>0</v>
      </c>
      <c r="BZ49" s="82">
        <f t="shared" si="215"/>
        <v>0</v>
      </c>
      <c r="CA49" s="111">
        <f t="shared" si="216"/>
        <v>0</v>
      </c>
    </row>
    <row r="50" spans="1:79" x14ac:dyDescent="0.25">
      <c r="A50" s="92"/>
      <c r="B50" s="417"/>
      <c r="C50" s="418"/>
      <c r="D50" s="418"/>
      <c r="E50" s="419"/>
      <c r="F50" s="420"/>
      <c r="G50" s="421"/>
      <c r="H50" s="421"/>
      <c r="I50" s="141">
        <f t="shared" si="217"/>
        <v>0</v>
      </c>
      <c r="J50" s="424"/>
      <c r="K50" s="425"/>
      <c r="L50" s="425"/>
      <c r="M50" s="426"/>
      <c r="N50" s="100">
        <f t="shared" si="167"/>
        <v>0</v>
      </c>
      <c r="O50" s="100">
        <f t="shared" si="168"/>
        <v>0</v>
      </c>
      <c r="P50" s="419"/>
      <c r="Q50" s="420"/>
      <c r="R50" s="421"/>
      <c r="S50" s="421"/>
      <c r="T50" s="421"/>
      <c r="U50" s="421"/>
      <c r="V50" s="421"/>
      <c r="W50" s="421"/>
      <c r="X50" s="421"/>
      <c r="Y50" s="421"/>
      <c r="Z50" s="427"/>
      <c r="AA50" s="150">
        <f t="shared" si="218"/>
        <v>0</v>
      </c>
      <c r="AB50" s="150">
        <f t="shared" si="169"/>
        <v>0</v>
      </c>
      <c r="AC50" s="150">
        <f t="shared" si="170"/>
        <v>0</v>
      </c>
      <c r="AD50" s="150">
        <f t="shared" si="171"/>
        <v>0</v>
      </c>
      <c r="AE50" s="150">
        <f t="shared" si="172"/>
        <v>0</v>
      </c>
      <c r="AF50" s="150">
        <f t="shared" si="173"/>
        <v>0</v>
      </c>
      <c r="AG50" s="150">
        <f t="shared" si="174"/>
        <v>0</v>
      </c>
      <c r="AH50" s="150">
        <f t="shared" si="175"/>
        <v>0</v>
      </c>
      <c r="AI50" s="150">
        <f t="shared" si="176"/>
        <v>0</v>
      </c>
      <c r="AJ50" s="151">
        <f t="shared" si="177"/>
        <v>0</v>
      </c>
      <c r="AK50" s="150">
        <f t="shared" si="219"/>
        <v>0</v>
      </c>
      <c r="AL50" s="150">
        <f t="shared" si="178"/>
        <v>0</v>
      </c>
      <c r="AM50" s="150">
        <f t="shared" si="179"/>
        <v>0</v>
      </c>
      <c r="AN50" s="150">
        <f t="shared" si="180"/>
        <v>0</v>
      </c>
      <c r="AO50" s="150">
        <f t="shared" si="181"/>
        <v>0</v>
      </c>
      <c r="AP50" s="150">
        <f t="shared" si="182"/>
        <v>0</v>
      </c>
      <c r="AQ50" s="150">
        <f t="shared" si="183"/>
        <v>0</v>
      </c>
      <c r="AR50" s="150">
        <f t="shared" si="184"/>
        <v>0</v>
      </c>
      <c r="AS50" s="150">
        <f t="shared" si="185"/>
        <v>0</v>
      </c>
      <c r="AT50" s="151">
        <f t="shared" si="186"/>
        <v>0</v>
      </c>
      <c r="AU50" s="123"/>
      <c r="AV50" s="94">
        <f t="shared" si="187"/>
        <v>0</v>
      </c>
      <c r="AW50" s="82">
        <f t="shared" si="188"/>
        <v>0</v>
      </c>
      <c r="AX50" s="82">
        <f t="shared" si="189"/>
        <v>0</v>
      </c>
      <c r="AY50" s="82">
        <f t="shared" si="190"/>
        <v>0</v>
      </c>
      <c r="AZ50" s="82">
        <f t="shared" si="191"/>
        <v>0</v>
      </c>
      <c r="BA50" s="82">
        <f t="shared" si="192"/>
        <v>0</v>
      </c>
      <c r="BB50" s="82">
        <f t="shared" si="193"/>
        <v>0</v>
      </c>
      <c r="BC50" s="82">
        <f t="shared" si="194"/>
        <v>0</v>
      </c>
      <c r="BD50" s="82">
        <f t="shared" si="195"/>
        <v>0</v>
      </c>
      <c r="BE50" s="111">
        <f t="shared" si="196"/>
        <v>0</v>
      </c>
      <c r="BF50" s="123"/>
      <c r="BG50" s="94">
        <f t="shared" si="197"/>
        <v>0</v>
      </c>
      <c r="BH50" s="82">
        <f t="shared" si="198"/>
        <v>0</v>
      </c>
      <c r="BI50" s="82">
        <f t="shared" si="199"/>
        <v>0</v>
      </c>
      <c r="BJ50" s="82">
        <f t="shared" si="200"/>
        <v>0</v>
      </c>
      <c r="BK50" s="82">
        <f t="shared" si="201"/>
        <v>0</v>
      </c>
      <c r="BL50" s="82">
        <f t="shared" si="202"/>
        <v>0</v>
      </c>
      <c r="BM50" s="82">
        <f t="shared" si="203"/>
        <v>0</v>
      </c>
      <c r="BN50" s="82">
        <f t="shared" si="204"/>
        <v>0</v>
      </c>
      <c r="BO50" s="82">
        <f t="shared" si="205"/>
        <v>0</v>
      </c>
      <c r="BP50" s="111">
        <f t="shared" si="206"/>
        <v>0</v>
      </c>
      <c r="BQ50" s="123"/>
      <c r="BR50" s="94">
        <f t="shared" si="207"/>
        <v>0</v>
      </c>
      <c r="BS50" s="82">
        <f t="shared" si="208"/>
        <v>0</v>
      </c>
      <c r="BT50" s="82">
        <f t="shared" si="209"/>
        <v>0</v>
      </c>
      <c r="BU50" s="82">
        <f t="shared" si="210"/>
        <v>0</v>
      </c>
      <c r="BV50" s="82">
        <f t="shared" si="211"/>
        <v>0</v>
      </c>
      <c r="BW50" s="82">
        <f t="shared" si="212"/>
        <v>0</v>
      </c>
      <c r="BX50" s="82">
        <f t="shared" si="213"/>
        <v>0</v>
      </c>
      <c r="BY50" s="82">
        <f t="shared" si="214"/>
        <v>0</v>
      </c>
      <c r="BZ50" s="82">
        <f t="shared" si="215"/>
        <v>0</v>
      </c>
      <c r="CA50" s="111">
        <f t="shared" si="216"/>
        <v>0</v>
      </c>
    </row>
    <row r="51" spans="1:79" x14ac:dyDescent="0.25">
      <c r="A51" s="92"/>
      <c r="B51" s="417"/>
      <c r="C51" s="418"/>
      <c r="D51" s="418"/>
      <c r="E51" s="419"/>
      <c r="F51" s="420"/>
      <c r="G51" s="421"/>
      <c r="H51" s="421"/>
      <c r="I51" s="141">
        <f t="shared" si="217"/>
        <v>0</v>
      </c>
      <c r="J51" s="424"/>
      <c r="K51" s="425"/>
      <c r="L51" s="425"/>
      <c r="M51" s="426"/>
      <c r="N51" s="100">
        <f t="shared" si="167"/>
        <v>0</v>
      </c>
      <c r="O51" s="100">
        <f t="shared" si="168"/>
        <v>0</v>
      </c>
      <c r="P51" s="419"/>
      <c r="Q51" s="420"/>
      <c r="R51" s="421"/>
      <c r="S51" s="421"/>
      <c r="T51" s="421"/>
      <c r="U51" s="421"/>
      <c r="V51" s="421"/>
      <c r="W51" s="421"/>
      <c r="X51" s="421"/>
      <c r="Y51" s="421"/>
      <c r="Z51" s="427"/>
      <c r="AA51" s="150">
        <f t="shared" si="218"/>
        <v>0</v>
      </c>
      <c r="AB51" s="150">
        <f t="shared" si="169"/>
        <v>0</v>
      </c>
      <c r="AC51" s="150">
        <f t="shared" si="170"/>
        <v>0</v>
      </c>
      <c r="AD51" s="150">
        <f t="shared" si="171"/>
        <v>0</v>
      </c>
      <c r="AE51" s="150">
        <f t="shared" si="172"/>
        <v>0</v>
      </c>
      <c r="AF51" s="150">
        <f t="shared" si="173"/>
        <v>0</v>
      </c>
      <c r="AG51" s="150">
        <f t="shared" si="174"/>
        <v>0</v>
      </c>
      <c r="AH51" s="150">
        <f t="shared" si="175"/>
        <v>0</v>
      </c>
      <c r="AI51" s="150">
        <f t="shared" si="176"/>
        <v>0</v>
      </c>
      <c r="AJ51" s="151">
        <f t="shared" si="177"/>
        <v>0</v>
      </c>
      <c r="AK51" s="150">
        <f t="shared" si="219"/>
        <v>0</v>
      </c>
      <c r="AL51" s="150">
        <f t="shared" si="178"/>
        <v>0</v>
      </c>
      <c r="AM51" s="150">
        <f t="shared" si="179"/>
        <v>0</v>
      </c>
      <c r="AN51" s="150">
        <f t="shared" si="180"/>
        <v>0</v>
      </c>
      <c r="AO51" s="150">
        <f t="shared" si="181"/>
        <v>0</v>
      </c>
      <c r="AP51" s="150">
        <f t="shared" si="182"/>
        <v>0</v>
      </c>
      <c r="AQ51" s="150">
        <f t="shared" si="183"/>
        <v>0</v>
      </c>
      <c r="AR51" s="150">
        <f t="shared" si="184"/>
        <v>0</v>
      </c>
      <c r="AS51" s="150">
        <f t="shared" si="185"/>
        <v>0</v>
      </c>
      <c r="AT51" s="151">
        <f t="shared" si="186"/>
        <v>0</v>
      </c>
      <c r="AU51" s="123"/>
      <c r="AV51" s="94">
        <f t="shared" si="187"/>
        <v>0</v>
      </c>
      <c r="AW51" s="82">
        <f t="shared" si="188"/>
        <v>0</v>
      </c>
      <c r="AX51" s="82">
        <f t="shared" si="189"/>
        <v>0</v>
      </c>
      <c r="AY51" s="82">
        <f t="shared" si="190"/>
        <v>0</v>
      </c>
      <c r="AZ51" s="82">
        <f t="shared" si="191"/>
        <v>0</v>
      </c>
      <c r="BA51" s="82">
        <f t="shared" si="192"/>
        <v>0</v>
      </c>
      <c r="BB51" s="82">
        <f t="shared" si="193"/>
        <v>0</v>
      </c>
      <c r="BC51" s="82">
        <f t="shared" si="194"/>
        <v>0</v>
      </c>
      <c r="BD51" s="82">
        <f t="shared" si="195"/>
        <v>0</v>
      </c>
      <c r="BE51" s="111">
        <f t="shared" si="196"/>
        <v>0</v>
      </c>
      <c r="BF51" s="123"/>
      <c r="BG51" s="94">
        <f t="shared" si="197"/>
        <v>0</v>
      </c>
      <c r="BH51" s="82">
        <f t="shared" si="198"/>
        <v>0</v>
      </c>
      <c r="BI51" s="82">
        <f t="shared" si="199"/>
        <v>0</v>
      </c>
      <c r="BJ51" s="82">
        <f t="shared" si="200"/>
        <v>0</v>
      </c>
      <c r="BK51" s="82">
        <f t="shared" si="201"/>
        <v>0</v>
      </c>
      <c r="BL51" s="82">
        <f t="shared" si="202"/>
        <v>0</v>
      </c>
      <c r="BM51" s="82">
        <f t="shared" si="203"/>
        <v>0</v>
      </c>
      <c r="BN51" s="82">
        <f t="shared" si="204"/>
        <v>0</v>
      </c>
      <c r="BO51" s="82">
        <f t="shared" si="205"/>
        <v>0</v>
      </c>
      <c r="BP51" s="111">
        <f t="shared" si="206"/>
        <v>0</v>
      </c>
      <c r="BQ51" s="123"/>
      <c r="BR51" s="94">
        <f t="shared" si="207"/>
        <v>0</v>
      </c>
      <c r="BS51" s="82">
        <f t="shared" si="208"/>
        <v>0</v>
      </c>
      <c r="BT51" s="82">
        <f t="shared" si="209"/>
        <v>0</v>
      </c>
      <c r="BU51" s="82">
        <f t="shared" si="210"/>
        <v>0</v>
      </c>
      <c r="BV51" s="82">
        <f t="shared" si="211"/>
        <v>0</v>
      </c>
      <c r="BW51" s="82">
        <f t="shared" si="212"/>
        <v>0</v>
      </c>
      <c r="BX51" s="82">
        <f t="shared" si="213"/>
        <v>0</v>
      </c>
      <c r="BY51" s="82">
        <f t="shared" si="214"/>
        <v>0</v>
      </c>
      <c r="BZ51" s="82">
        <f t="shared" si="215"/>
        <v>0</v>
      </c>
      <c r="CA51" s="111">
        <f t="shared" si="216"/>
        <v>0</v>
      </c>
    </row>
    <row r="52" spans="1:79" x14ac:dyDescent="0.25">
      <c r="A52" s="92"/>
      <c r="B52" s="417"/>
      <c r="C52" s="418"/>
      <c r="D52" s="418"/>
      <c r="E52" s="419"/>
      <c r="F52" s="420"/>
      <c r="G52" s="421"/>
      <c r="H52" s="421"/>
      <c r="I52" s="141">
        <f t="shared" si="217"/>
        <v>0</v>
      </c>
      <c r="J52" s="424"/>
      <c r="K52" s="425"/>
      <c r="L52" s="425"/>
      <c r="M52" s="426"/>
      <c r="N52" s="100">
        <f t="shared" si="167"/>
        <v>0</v>
      </c>
      <c r="O52" s="100">
        <f t="shared" si="168"/>
        <v>0</v>
      </c>
      <c r="P52" s="419"/>
      <c r="Q52" s="420"/>
      <c r="R52" s="421"/>
      <c r="S52" s="421"/>
      <c r="T52" s="421"/>
      <c r="U52" s="421"/>
      <c r="V52" s="421"/>
      <c r="W52" s="421"/>
      <c r="X52" s="421"/>
      <c r="Y52" s="421"/>
      <c r="Z52" s="427"/>
      <c r="AA52" s="150">
        <f t="shared" si="218"/>
        <v>0</v>
      </c>
      <c r="AB52" s="150">
        <f t="shared" si="169"/>
        <v>0</v>
      </c>
      <c r="AC52" s="150">
        <f t="shared" si="170"/>
        <v>0</v>
      </c>
      <c r="AD52" s="150">
        <f t="shared" si="171"/>
        <v>0</v>
      </c>
      <c r="AE52" s="150">
        <f t="shared" si="172"/>
        <v>0</v>
      </c>
      <c r="AF52" s="150">
        <f t="shared" si="173"/>
        <v>0</v>
      </c>
      <c r="AG52" s="150">
        <f t="shared" si="174"/>
        <v>0</v>
      </c>
      <c r="AH52" s="150">
        <f t="shared" si="175"/>
        <v>0</v>
      </c>
      <c r="AI52" s="150">
        <f t="shared" si="176"/>
        <v>0</v>
      </c>
      <c r="AJ52" s="151">
        <f t="shared" si="177"/>
        <v>0</v>
      </c>
      <c r="AK52" s="150">
        <f t="shared" si="219"/>
        <v>0</v>
      </c>
      <c r="AL52" s="150">
        <f t="shared" si="178"/>
        <v>0</v>
      </c>
      <c r="AM52" s="150">
        <f t="shared" si="179"/>
        <v>0</v>
      </c>
      <c r="AN52" s="150">
        <f t="shared" si="180"/>
        <v>0</v>
      </c>
      <c r="AO52" s="150">
        <f t="shared" si="181"/>
        <v>0</v>
      </c>
      <c r="AP52" s="150">
        <f t="shared" si="182"/>
        <v>0</v>
      </c>
      <c r="AQ52" s="150">
        <f t="shared" si="183"/>
        <v>0</v>
      </c>
      <c r="AR52" s="150">
        <f t="shared" si="184"/>
        <v>0</v>
      </c>
      <c r="AS52" s="150">
        <f t="shared" si="185"/>
        <v>0</v>
      </c>
      <c r="AT52" s="151">
        <f t="shared" si="186"/>
        <v>0</v>
      </c>
      <c r="AU52" s="123"/>
      <c r="AV52" s="94">
        <f t="shared" si="187"/>
        <v>0</v>
      </c>
      <c r="AW52" s="82">
        <f t="shared" si="188"/>
        <v>0</v>
      </c>
      <c r="AX52" s="82">
        <f t="shared" si="189"/>
        <v>0</v>
      </c>
      <c r="AY52" s="82">
        <f t="shared" si="190"/>
        <v>0</v>
      </c>
      <c r="AZ52" s="82">
        <f t="shared" si="191"/>
        <v>0</v>
      </c>
      <c r="BA52" s="82">
        <f t="shared" si="192"/>
        <v>0</v>
      </c>
      <c r="BB52" s="82">
        <f t="shared" si="193"/>
        <v>0</v>
      </c>
      <c r="BC52" s="82">
        <f t="shared" si="194"/>
        <v>0</v>
      </c>
      <c r="BD52" s="82">
        <f t="shared" si="195"/>
        <v>0</v>
      </c>
      <c r="BE52" s="111">
        <f t="shared" si="196"/>
        <v>0</v>
      </c>
      <c r="BF52" s="123"/>
      <c r="BG52" s="94">
        <f t="shared" si="197"/>
        <v>0</v>
      </c>
      <c r="BH52" s="82">
        <f t="shared" si="198"/>
        <v>0</v>
      </c>
      <c r="BI52" s="82">
        <f t="shared" si="199"/>
        <v>0</v>
      </c>
      <c r="BJ52" s="82">
        <f t="shared" si="200"/>
        <v>0</v>
      </c>
      <c r="BK52" s="82">
        <f t="shared" si="201"/>
        <v>0</v>
      </c>
      <c r="BL52" s="82">
        <f t="shared" si="202"/>
        <v>0</v>
      </c>
      <c r="BM52" s="82">
        <f t="shared" si="203"/>
        <v>0</v>
      </c>
      <c r="BN52" s="82">
        <f t="shared" si="204"/>
        <v>0</v>
      </c>
      <c r="BO52" s="82">
        <f t="shared" si="205"/>
        <v>0</v>
      </c>
      <c r="BP52" s="111">
        <f t="shared" si="206"/>
        <v>0</v>
      </c>
      <c r="BQ52" s="123"/>
      <c r="BR52" s="94">
        <f t="shared" si="207"/>
        <v>0</v>
      </c>
      <c r="BS52" s="82">
        <f t="shared" si="208"/>
        <v>0</v>
      </c>
      <c r="BT52" s="82">
        <f t="shared" si="209"/>
        <v>0</v>
      </c>
      <c r="BU52" s="82">
        <f t="shared" si="210"/>
        <v>0</v>
      </c>
      <c r="BV52" s="82">
        <f t="shared" si="211"/>
        <v>0</v>
      </c>
      <c r="BW52" s="82">
        <f t="shared" si="212"/>
        <v>0</v>
      </c>
      <c r="BX52" s="82">
        <f t="shared" si="213"/>
        <v>0</v>
      </c>
      <c r="BY52" s="82">
        <f t="shared" si="214"/>
        <v>0</v>
      </c>
      <c r="BZ52" s="82">
        <f t="shared" si="215"/>
        <v>0</v>
      </c>
      <c r="CA52" s="111">
        <f t="shared" si="216"/>
        <v>0</v>
      </c>
    </row>
    <row r="53" spans="1:79" x14ac:dyDescent="0.25">
      <c r="A53" s="92"/>
      <c r="B53" s="417"/>
      <c r="C53" s="418"/>
      <c r="D53" s="418"/>
      <c r="E53" s="419"/>
      <c r="F53" s="420"/>
      <c r="G53" s="421"/>
      <c r="H53" s="421"/>
      <c r="I53" s="141">
        <f t="shared" si="217"/>
        <v>0</v>
      </c>
      <c r="J53" s="424"/>
      <c r="K53" s="425"/>
      <c r="L53" s="425"/>
      <c r="M53" s="426"/>
      <c r="N53" s="100">
        <f t="shared" si="167"/>
        <v>0</v>
      </c>
      <c r="O53" s="100">
        <f t="shared" si="168"/>
        <v>0</v>
      </c>
      <c r="P53" s="419"/>
      <c r="Q53" s="420"/>
      <c r="R53" s="421"/>
      <c r="S53" s="421"/>
      <c r="T53" s="421"/>
      <c r="U53" s="421"/>
      <c r="V53" s="421"/>
      <c r="W53" s="421"/>
      <c r="X53" s="421"/>
      <c r="Y53" s="421"/>
      <c r="Z53" s="427"/>
      <c r="AA53" s="150">
        <f t="shared" si="218"/>
        <v>0</v>
      </c>
      <c r="AB53" s="150">
        <f t="shared" si="169"/>
        <v>0</v>
      </c>
      <c r="AC53" s="150">
        <f t="shared" si="170"/>
        <v>0</v>
      </c>
      <c r="AD53" s="150">
        <f t="shared" si="171"/>
        <v>0</v>
      </c>
      <c r="AE53" s="150">
        <f t="shared" si="172"/>
        <v>0</v>
      </c>
      <c r="AF53" s="150">
        <f t="shared" si="173"/>
        <v>0</v>
      </c>
      <c r="AG53" s="150">
        <f t="shared" si="174"/>
        <v>0</v>
      </c>
      <c r="AH53" s="150">
        <f t="shared" si="175"/>
        <v>0</v>
      </c>
      <c r="AI53" s="150">
        <f t="shared" si="176"/>
        <v>0</v>
      </c>
      <c r="AJ53" s="151">
        <f t="shared" si="177"/>
        <v>0</v>
      </c>
      <c r="AK53" s="150">
        <f t="shared" si="219"/>
        <v>0</v>
      </c>
      <c r="AL53" s="150">
        <f t="shared" si="178"/>
        <v>0</v>
      </c>
      <c r="AM53" s="150">
        <f t="shared" si="179"/>
        <v>0</v>
      </c>
      <c r="AN53" s="150">
        <f t="shared" si="180"/>
        <v>0</v>
      </c>
      <c r="AO53" s="150">
        <f t="shared" si="181"/>
        <v>0</v>
      </c>
      <c r="AP53" s="150">
        <f t="shared" si="182"/>
        <v>0</v>
      </c>
      <c r="AQ53" s="150">
        <f t="shared" si="183"/>
        <v>0</v>
      </c>
      <c r="AR53" s="150">
        <f t="shared" si="184"/>
        <v>0</v>
      </c>
      <c r="AS53" s="150">
        <f t="shared" si="185"/>
        <v>0</v>
      </c>
      <c r="AT53" s="151">
        <f t="shared" si="186"/>
        <v>0</v>
      </c>
      <c r="AU53" s="123"/>
      <c r="AV53" s="94">
        <f t="shared" si="187"/>
        <v>0</v>
      </c>
      <c r="AW53" s="82">
        <f t="shared" si="188"/>
        <v>0</v>
      </c>
      <c r="AX53" s="82">
        <f t="shared" si="189"/>
        <v>0</v>
      </c>
      <c r="AY53" s="82">
        <f t="shared" si="190"/>
        <v>0</v>
      </c>
      <c r="AZ53" s="82">
        <f t="shared" si="191"/>
        <v>0</v>
      </c>
      <c r="BA53" s="82">
        <f t="shared" si="192"/>
        <v>0</v>
      </c>
      <c r="BB53" s="82">
        <f t="shared" si="193"/>
        <v>0</v>
      </c>
      <c r="BC53" s="82">
        <f t="shared" si="194"/>
        <v>0</v>
      </c>
      <c r="BD53" s="82">
        <f t="shared" si="195"/>
        <v>0</v>
      </c>
      <c r="BE53" s="111">
        <f t="shared" si="196"/>
        <v>0</v>
      </c>
      <c r="BF53" s="123"/>
      <c r="BG53" s="94">
        <f t="shared" si="197"/>
        <v>0</v>
      </c>
      <c r="BH53" s="82">
        <f t="shared" si="198"/>
        <v>0</v>
      </c>
      <c r="BI53" s="82">
        <f t="shared" si="199"/>
        <v>0</v>
      </c>
      <c r="BJ53" s="82">
        <f t="shared" si="200"/>
        <v>0</v>
      </c>
      <c r="BK53" s="82">
        <f t="shared" si="201"/>
        <v>0</v>
      </c>
      <c r="BL53" s="82">
        <f t="shared" si="202"/>
        <v>0</v>
      </c>
      <c r="BM53" s="82">
        <f t="shared" si="203"/>
        <v>0</v>
      </c>
      <c r="BN53" s="82">
        <f t="shared" si="204"/>
        <v>0</v>
      </c>
      <c r="BO53" s="82">
        <f t="shared" si="205"/>
        <v>0</v>
      </c>
      <c r="BP53" s="111">
        <f t="shared" si="206"/>
        <v>0</v>
      </c>
      <c r="BQ53" s="123"/>
      <c r="BR53" s="94">
        <f t="shared" si="207"/>
        <v>0</v>
      </c>
      <c r="BS53" s="82">
        <f t="shared" si="208"/>
        <v>0</v>
      </c>
      <c r="BT53" s="82">
        <f t="shared" si="209"/>
        <v>0</v>
      </c>
      <c r="BU53" s="82">
        <f t="shared" si="210"/>
        <v>0</v>
      </c>
      <c r="BV53" s="82">
        <f t="shared" si="211"/>
        <v>0</v>
      </c>
      <c r="BW53" s="82">
        <f t="shared" si="212"/>
        <v>0</v>
      </c>
      <c r="BX53" s="82">
        <f t="shared" si="213"/>
        <v>0</v>
      </c>
      <c r="BY53" s="82">
        <f t="shared" si="214"/>
        <v>0</v>
      </c>
      <c r="BZ53" s="82">
        <f t="shared" si="215"/>
        <v>0</v>
      </c>
      <c r="CA53" s="111">
        <f t="shared" si="216"/>
        <v>0</v>
      </c>
    </row>
    <row r="54" spans="1:79" x14ac:dyDescent="0.25">
      <c r="A54" s="92"/>
      <c r="B54" s="417"/>
      <c r="C54" s="418"/>
      <c r="D54" s="418"/>
      <c r="E54" s="419"/>
      <c r="F54" s="420"/>
      <c r="G54" s="421"/>
      <c r="H54" s="421"/>
      <c r="I54" s="141">
        <f t="shared" si="217"/>
        <v>0</v>
      </c>
      <c r="J54" s="424"/>
      <c r="K54" s="425"/>
      <c r="L54" s="425"/>
      <c r="M54" s="426"/>
      <c r="N54" s="100">
        <f>K54*L54</f>
        <v>0</v>
      </c>
      <c r="O54" s="100">
        <f t="shared" si="168"/>
        <v>0</v>
      </c>
      <c r="P54" s="419"/>
      <c r="Q54" s="420"/>
      <c r="R54" s="421"/>
      <c r="S54" s="421"/>
      <c r="T54" s="421"/>
      <c r="U54" s="421"/>
      <c r="V54" s="421"/>
      <c r="W54" s="421"/>
      <c r="X54" s="421"/>
      <c r="Y54" s="421"/>
      <c r="Z54" s="427"/>
      <c r="AA54" s="150">
        <f t="shared" si="218"/>
        <v>0</v>
      </c>
      <c r="AB54" s="150">
        <f t="shared" si="169"/>
        <v>0</v>
      </c>
      <c r="AC54" s="150">
        <f t="shared" si="170"/>
        <v>0</v>
      </c>
      <c r="AD54" s="150">
        <f t="shared" si="171"/>
        <v>0</v>
      </c>
      <c r="AE54" s="150">
        <f t="shared" si="172"/>
        <v>0</v>
      </c>
      <c r="AF54" s="150">
        <f t="shared" si="173"/>
        <v>0</v>
      </c>
      <c r="AG54" s="150">
        <f t="shared" si="174"/>
        <v>0</v>
      </c>
      <c r="AH54" s="150">
        <f t="shared" si="175"/>
        <v>0</v>
      </c>
      <c r="AI54" s="150">
        <f t="shared" si="176"/>
        <v>0</v>
      </c>
      <c r="AJ54" s="151">
        <f t="shared" si="177"/>
        <v>0</v>
      </c>
      <c r="AK54" s="150">
        <f t="shared" si="219"/>
        <v>0</v>
      </c>
      <c r="AL54" s="150">
        <f t="shared" si="178"/>
        <v>0</v>
      </c>
      <c r="AM54" s="150">
        <f t="shared" si="179"/>
        <v>0</v>
      </c>
      <c r="AN54" s="150">
        <f t="shared" si="180"/>
        <v>0</v>
      </c>
      <c r="AO54" s="150">
        <f t="shared" si="181"/>
        <v>0</v>
      </c>
      <c r="AP54" s="150">
        <f t="shared" si="182"/>
        <v>0</v>
      </c>
      <c r="AQ54" s="150">
        <f t="shared" si="183"/>
        <v>0</v>
      </c>
      <c r="AR54" s="150">
        <f t="shared" si="184"/>
        <v>0</v>
      </c>
      <c r="AS54" s="150">
        <f t="shared" si="185"/>
        <v>0</v>
      </c>
      <c r="AT54" s="151">
        <f t="shared" si="186"/>
        <v>0</v>
      </c>
      <c r="AU54" s="123"/>
      <c r="AV54" s="94">
        <f t="shared" si="187"/>
        <v>0</v>
      </c>
      <c r="AW54" s="82">
        <f t="shared" si="188"/>
        <v>0</v>
      </c>
      <c r="AX54" s="82">
        <f t="shared" si="189"/>
        <v>0</v>
      </c>
      <c r="AY54" s="82">
        <f t="shared" si="190"/>
        <v>0</v>
      </c>
      <c r="AZ54" s="82">
        <f t="shared" si="191"/>
        <v>0</v>
      </c>
      <c r="BA54" s="82">
        <f t="shared" si="192"/>
        <v>0</v>
      </c>
      <c r="BB54" s="82">
        <f t="shared" si="193"/>
        <v>0</v>
      </c>
      <c r="BC54" s="82">
        <f t="shared" si="194"/>
        <v>0</v>
      </c>
      <c r="BD54" s="82">
        <f t="shared" si="195"/>
        <v>0</v>
      </c>
      <c r="BE54" s="111">
        <f t="shared" si="196"/>
        <v>0</v>
      </c>
      <c r="BF54" s="123"/>
      <c r="BG54" s="94">
        <f t="shared" si="197"/>
        <v>0</v>
      </c>
      <c r="BH54" s="82">
        <f t="shared" si="198"/>
        <v>0</v>
      </c>
      <c r="BI54" s="82">
        <f t="shared" si="199"/>
        <v>0</v>
      </c>
      <c r="BJ54" s="82">
        <f t="shared" si="200"/>
        <v>0</v>
      </c>
      <c r="BK54" s="82">
        <f t="shared" si="201"/>
        <v>0</v>
      </c>
      <c r="BL54" s="82">
        <f t="shared" si="202"/>
        <v>0</v>
      </c>
      <c r="BM54" s="82">
        <f t="shared" si="203"/>
        <v>0</v>
      </c>
      <c r="BN54" s="82">
        <f t="shared" si="204"/>
        <v>0</v>
      </c>
      <c r="BO54" s="82">
        <f t="shared" si="205"/>
        <v>0</v>
      </c>
      <c r="BP54" s="111">
        <f t="shared" si="206"/>
        <v>0</v>
      </c>
      <c r="BQ54" s="123"/>
      <c r="BR54" s="94">
        <f t="shared" si="207"/>
        <v>0</v>
      </c>
      <c r="BS54" s="82">
        <f t="shared" si="208"/>
        <v>0</v>
      </c>
      <c r="BT54" s="82">
        <f t="shared" si="209"/>
        <v>0</v>
      </c>
      <c r="BU54" s="82">
        <f t="shared" si="210"/>
        <v>0</v>
      </c>
      <c r="BV54" s="82">
        <f t="shared" si="211"/>
        <v>0</v>
      </c>
      <c r="BW54" s="82">
        <f t="shared" si="212"/>
        <v>0</v>
      </c>
      <c r="BX54" s="82">
        <f t="shared" si="213"/>
        <v>0</v>
      </c>
      <c r="BY54" s="82">
        <f t="shared" si="214"/>
        <v>0</v>
      </c>
      <c r="BZ54" s="82">
        <f t="shared" si="215"/>
        <v>0</v>
      </c>
      <c r="CA54" s="111">
        <f t="shared" si="216"/>
        <v>0</v>
      </c>
    </row>
    <row r="55" spans="1:79" s="73" customFormat="1" x14ac:dyDescent="0.25">
      <c r="A55" s="126"/>
      <c r="B55" s="127" t="s">
        <v>93</v>
      </c>
      <c r="C55" s="128"/>
      <c r="D55" s="128"/>
      <c r="E55" s="128"/>
      <c r="F55" s="129"/>
      <c r="G55" s="130"/>
      <c r="H55" s="130"/>
      <c r="I55" s="127"/>
      <c r="J55" s="131"/>
      <c r="K55" s="130"/>
      <c r="L55" s="130"/>
      <c r="M55" s="132"/>
      <c r="N55" s="119">
        <f>SUM(N46:N54)</f>
        <v>0</v>
      </c>
      <c r="O55" s="119">
        <f>SUM(O46:O54)</f>
        <v>0</v>
      </c>
      <c r="P55" s="119"/>
      <c r="Q55" s="110"/>
      <c r="R55" s="88"/>
      <c r="S55" s="88"/>
      <c r="T55" s="88"/>
      <c r="U55" s="88"/>
      <c r="V55" s="88"/>
      <c r="W55" s="88"/>
      <c r="X55" s="88"/>
      <c r="Y55" s="88"/>
      <c r="Z55" s="133"/>
      <c r="AA55" s="148">
        <f>SUM(AA46:AA54)</f>
        <v>0</v>
      </c>
      <c r="AB55" s="148">
        <f t="shared" ref="AB55:AJ55" si="220">SUM(AB46:AB54)</f>
        <v>0</v>
      </c>
      <c r="AC55" s="148">
        <f t="shared" si="220"/>
        <v>0</v>
      </c>
      <c r="AD55" s="148">
        <f t="shared" si="220"/>
        <v>0</v>
      </c>
      <c r="AE55" s="148">
        <f t="shared" si="220"/>
        <v>0</v>
      </c>
      <c r="AF55" s="148">
        <f t="shared" si="220"/>
        <v>0</v>
      </c>
      <c r="AG55" s="148">
        <f t="shared" si="220"/>
        <v>0</v>
      </c>
      <c r="AH55" s="148">
        <f t="shared" si="220"/>
        <v>0</v>
      </c>
      <c r="AI55" s="148">
        <f t="shared" si="220"/>
        <v>0</v>
      </c>
      <c r="AJ55" s="149">
        <f t="shared" si="220"/>
        <v>0</v>
      </c>
      <c r="AK55" s="148">
        <f>SUM(AK46:AK54)</f>
        <v>0</v>
      </c>
      <c r="AL55" s="148">
        <f t="shared" ref="AL55:AT55" si="221">SUM(AL46:AL54)</f>
        <v>0</v>
      </c>
      <c r="AM55" s="148">
        <f t="shared" si="221"/>
        <v>0</v>
      </c>
      <c r="AN55" s="148">
        <f t="shared" si="221"/>
        <v>0</v>
      </c>
      <c r="AO55" s="148">
        <f t="shared" si="221"/>
        <v>0</v>
      </c>
      <c r="AP55" s="148">
        <f t="shared" si="221"/>
        <v>0</v>
      </c>
      <c r="AQ55" s="148">
        <f t="shared" si="221"/>
        <v>0</v>
      </c>
      <c r="AR55" s="148">
        <f t="shared" si="221"/>
        <v>0</v>
      </c>
      <c r="AS55" s="148">
        <f t="shared" si="221"/>
        <v>0</v>
      </c>
      <c r="AT55" s="149">
        <f t="shared" si="221"/>
        <v>0</v>
      </c>
      <c r="AU55" s="134"/>
      <c r="AV55" s="135">
        <f t="shared" ref="AV55:BE55" si="222">SUM(AV45:AV54)</f>
        <v>0</v>
      </c>
      <c r="AW55" s="88">
        <f t="shared" si="222"/>
        <v>0</v>
      </c>
      <c r="AX55" s="88">
        <f t="shared" si="222"/>
        <v>0</v>
      </c>
      <c r="AY55" s="88">
        <f t="shared" si="222"/>
        <v>0</v>
      </c>
      <c r="AZ55" s="88">
        <f t="shared" si="222"/>
        <v>0</v>
      </c>
      <c r="BA55" s="88">
        <f t="shared" si="222"/>
        <v>0</v>
      </c>
      <c r="BB55" s="88">
        <f t="shared" si="222"/>
        <v>0</v>
      </c>
      <c r="BC55" s="88">
        <f t="shared" si="222"/>
        <v>0</v>
      </c>
      <c r="BD55" s="88">
        <f t="shared" si="222"/>
        <v>0</v>
      </c>
      <c r="BE55" s="133">
        <f t="shared" si="222"/>
        <v>0</v>
      </c>
      <c r="BF55" s="134"/>
      <c r="BG55" s="135">
        <f t="shared" ref="BG55:BP55" si="223">SUM(BG45:BG54)</f>
        <v>0</v>
      </c>
      <c r="BH55" s="88">
        <f t="shared" si="223"/>
        <v>0</v>
      </c>
      <c r="BI55" s="88">
        <f t="shared" si="223"/>
        <v>0</v>
      </c>
      <c r="BJ55" s="88">
        <f t="shared" si="223"/>
        <v>0</v>
      </c>
      <c r="BK55" s="88">
        <f t="shared" si="223"/>
        <v>0</v>
      </c>
      <c r="BL55" s="88">
        <f t="shared" si="223"/>
        <v>0</v>
      </c>
      <c r="BM55" s="88">
        <f t="shared" si="223"/>
        <v>0</v>
      </c>
      <c r="BN55" s="88">
        <f t="shared" si="223"/>
        <v>0</v>
      </c>
      <c r="BO55" s="88">
        <f t="shared" si="223"/>
        <v>0</v>
      </c>
      <c r="BP55" s="133">
        <f t="shared" si="223"/>
        <v>0</v>
      </c>
      <c r="BQ55" s="134"/>
      <c r="BR55" s="135">
        <f t="shared" ref="BR55:CA55" si="224">SUM(BR45:BR54)</f>
        <v>0</v>
      </c>
      <c r="BS55" s="88">
        <f t="shared" si="224"/>
        <v>0</v>
      </c>
      <c r="BT55" s="88">
        <f t="shared" si="224"/>
        <v>0</v>
      </c>
      <c r="BU55" s="88">
        <f t="shared" si="224"/>
        <v>0</v>
      </c>
      <c r="BV55" s="88">
        <f t="shared" si="224"/>
        <v>0</v>
      </c>
      <c r="BW55" s="88">
        <f t="shared" si="224"/>
        <v>0</v>
      </c>
      <c r="BX55" s="88">
        <f t="shared" si="224"/>
        <v>0</v>
      </c>
      <c r="BY55" s="88">
        <f t="shared" si="224"/>
        <v>0</v>
      </c>
      <c r="BZ55" s="88">
        <f t="shared" si="224"/>
        <v>0</v>
      </c>
      <c r="CA55" s="133">
        <f t="shared" si="224"/>
        <v>0</v>
      </c>
    </row>
    <row r="56" spans="1:79" x14ac:dyDescent="0.25">
      <c r="A56" s="92"/>
      <c r="B56" s="96"/>
      <c r="C56" s="100"/>
      <c r="D56" s="100"/>
      <c r="E56" s="101"/>
      <c r="F56" s="98"/>
      <c r="G56" s="81"/>
      <c r="H56" s="81"/>
      <c r="I56" s="96"/>
      <c r="J56" s="94"/>
      <c r="K56" s="82"/>
      <c r="L56" s="82"/>
      <c r="M56" s="111"/>
      <c r="N56" s="100"/>
      <c r="O56" s="100"/>
      <c r="P56" s="100"/>
      <c r="Q56" s="89"/>
      <c r="R56" s="82"/>
      <c r="S56" s="82"/>
      <c r="T56" s="82"/>
      <c r="U56" s="82"/>
      <c r="V56" s="82"/>
      <c r="W56" s="82"/>
      <c r="X56" s="82"/>
      <c r="Y56" s="82"/>
      <c r="Z56" s="111"/>
      <c r="AA56" s="89"/>
      <c r="AB56" s="82"/>
      <c r="AC56" s="82"/>
      <c r="AD56" s="82"/>
      <c r="AE56" s="82"/>
      <c r="AF56" s="82"/>
      <c r="AG56" s="82"/>
      <c r="AH56" s="82"/>
      <c r="AI56" s="82"/>
      <c r="AJ56" s="111"/>
      <c r="AK56" s="89"/>
      <c r="AL56" s="82"/>
      <c r="AM56" s="82"/>
      <c r="AN56" s="82"/>
      <c r="AO56" s="82"/>
      <c r="AP56" s="82"/>
      <c r="AQ56" s="82"/>
      <c r="AR56" s="82"/>
      <c r="AS56" s="82"/>
      <c r="AT56" s="111"/>
      <c r="AU56" s="123"/>
      <c r="AV56" s="94"/>
      <c r="AW56" s="82"/>
      <c r="AX56" s="82"/>
      <c r="AY56" s="82"/>
      <c r="AZ56" s="82"/>
      <c r="BA56" s="82"/>
      <c r="BB56" s="82"/>
      <c r="BC56" s="82"/>
      <c r="BD56" s="82"/>
      <c r="BE56" s="111"/>
      <c r="BF56" s="123"/>
      <c r="BG56" s="94"/>
      <c r="BH56" s="82"/>
      <c r="BI56" s="82"/>
      <c r="BJ56" s="82"/>
      <c r="BK56" s="82"/>
      <c r="BL56" s="82"/>
      <c r="BM56" s="82"/>
      <c r="BN56" s="82"/>
      <c r="BO56" s="82"/>
      <c r="BP56" s="111"/>
      <c r="BQ56" s="123"/>
      <c r="BR56" s="94"/>
      <c r="BS56" s="82"/>
      <c r="BT56" s="82"/>
      <c r="BU56" s="82"/>
      <c r="BV56" s="82"/>
      <c r="BW56" s="82"/>
      <c r="BX56" s="82"/>
      <c r="BY56" s="82"/>
      <c r="BZ56" s="82"/>
      <c r="CA56" s="111"/>
    </row>
    <row r="57" spans="1:79" s="69" customFormat="1" ht="20.25" x14ac:dyDescent="0.3">
      <c r="A57" s="137" t="s">
        <v>102</v>
      </c>
      <c r="B57" s="136" t="s">
        <v>128</v>
      </c>
      <c r="C57" s="106" t="s">
        <v>179</v>
      </c>
      <c r="D57" s="102"/>
      <c r="E57" s="103"/>
      <c r="F57" s="99"/>
      <c r="G57" s="85"/>
      <c r="H57" s="85"/>
      <c r="I57" s="109"/>
      <c r="J57" s="112"/>
      <c r="K57" s="84"/>
      <c r="L57" s="84"/>
      <c r="M57" s="113"/>
      <c r="N57" s="102"/>
      <c r="O57" s="102"/>
      <c r="P57" s="102"/>
      <c r="Q57" s="90"/>
      <c r="R57" s="84"/>
      <c r="S57" s="84"/>
      <c r="T57" s="84"/>
      <c r="U57" s="84"/>
      <c r="V57" s="84"/>
      <c r="W57" s="84"/>
      <c r="X57" s="84"/>
      <c r="Y57" s="84"/>
      <c r="Z57" s="113"/>
      <c r="AA57" s="90"/>
      <c r="AB57" s="84"/>
      <c r="AC57" s="84"/>
      <c r="AD57" s="84"/>
      <c r="AE57" s="84"/>
      <c r="AF57" s="84"/>
      <c r="AG57" s="84"/>
      <c r="AH57" s="84"/>
      <c r="AI57" s="84"/>
      <c r="AJ57" s="113"/>
      <c r="AK57" s="90"/>
      <c r="AL57" s="84"/>
      <c r="AM57" s="84"/>
      <c r="AN57" s="84"/>
      <c r="AO57" s="84"/>
      <c r="AP57" s="84"/>
      <c r="AQ57" s="84"/>
      <c r="AR57" s="84"/>
      <c r="AS57" s="84"/>
      <c r="AT57" s="113"/>
      <c r="AU57" s="124"/>
      <c r="AV57" s="112"/>
      <c r="AW57" s="84"/>
      <c r="AX57" s="84"/>
      <c r="AY57" s="84"/>
      <c r="AZ57" s="84"/>
      <c r="BA57" s="84"/>
      <c r="BB57" s="84"/>
      <c r="BC57" s="84"/>
      <c r="BD57" s="84"/>
      <c r="BE57" s="113"/>
      <c r="BF57" s="124"/>
      <c r="BG57" s="112"/>
      <c r="BH57" s="84"/>
      <c r="BI57" s="84"/>
      <c r="BJ57" s="84"/>
      <c r="BK57" s="84"/>
      <c r="BL57" s="84"/>
      <c r="BM57" s="84"/>
      <c r="BN57" s="84"/>
      <c r="BO57" s="84"/>
      <c r="BP57" s="113"/>
      <c r="BQ57" s="124"/>
      <c r="BR57" s="112"/>
      <c r="BS57" s="84"/>
      <c r="BT57" s="84"/>
      <c r="BU57" s="84"/>
      <c r="BV57" s="84"/>
      <c r="BW57" s="84"/>
      <c r="BX57" s="84"/>
      <c r="BY57" s="84"/>
      <c r="BZ57" s="84"/>
      <c r="CA57" s="113"/>
    </row>
    <row r="58" spans="1:79" ht="31.5" x14ac:dyDescent="0.25">
      <c r="A58" s="92"/>
      <c r="B58" s="127" t="s">
        <v>80</v>
      </c>
      <c r="C58" s="100"/>
      <c r="D58" s="100"/>
      <c r="E58" s="101"/>
      <c r="F58" s="98"/>
      <c r="G58" s="81"/>
      <c r="H58" s="81"/>
      <c r="I58" s="96"/>
      <c r="J58" s="94"/>
      <c r="K58" s="82"/>
      <c r="L58" s="82"/>
      <c r="M58" s="111"/>
      <c r="N58" s="100"/>
      <c r="O58" s="100"/>
      <c r="P58" s="116"/>
      <c r="Q58" s="472" t="s">
        <v>198</v>
      </c>
      <c r="R58" s="480"/>
      <c r="S58" s="480"/>
      <c r="T58" s="480"/>
      <c r="U58" s="480"/>
      <c r="V58" s="480"/>
      <c r="W58" s="480"/>
      <c r="X58" s="480"/>
      <c r="Y58" s="480"/>
      <c r="Z58" s="481"/>
      <c r="AA58" s="114"/>
      <c r="AB58" s="86"/>
      <c r="AC58" s="86"/>
      <c r="AD58" s="86"/>
      <c r="AE58" s="86"/>
      <c r="AF58" s="86"/>
      <c r="AG58" s="86"/>
      <c r="AH58" s="86"/>
      <c r="AI58" s="86"/>
      <c r="AJ58" s="120"/>
      <c r="AK58" s="114"/>
      <c r="AL58" s="86"/>
      <c r="AM58" s="86"/>
      <c r="AN58" s="86"/>
      <c r="AO58" s="86"/>
      <c r="AP58" s="86"/>
      <c r="AQ58" s="86"/>
      <c r="AR58" s="86"/>
      <c r="AS58" s="86"/>
      <c r="AT58" s="120"/>
      <c r="AU58" s="123"/>
      <c r="AV58" s="94"/>
      <c r="AW58" s="82"/>
      <c r="AX58" s="82"/>
      <c r="AY58" s="82"/>
      <c r="AZ58" s="82"/>
      <c r="BA58" s="82"/>
      <c r="BB58" s="82"/>
      <c r="BC58" s="82"/>
      <c r="BD58" s="82"/>
      <c r="BE58" s="111"/>
      <c r="BF58" s="123"/>
      <c r="BG58" s="94"/>
      <c r="BH58" s="82"/>
      <c r="BI58" s="82"/>
      <c r="BJ58" s="82"/>
      <c r="BK58" s="82"/>
      <c r="BL58" s="82"/>
      <c r="BM58" s="82"/>
      <c r="BN58" s="82"/>
      <c r="BO58" s="82"/>
      <c r="BP58" s="111"/>
      <c r="BQ58" s="123"/>
      <c r="BR58" s="94"/>
      <c r="BS58" s="82"/>
      <c r="BT58" s="82"/>
      <c r="BU58" s="82"/>
      <c r="BV58" s="82"/>
      <c r="BW58" s="82"/>
      <c r="BX58" s="82"/>
      <c r="BY58" s="82"/>
      <c r="BZ58" s="82"/>
      <c r="CA58" s="111"/>
    </row>
    <row r="59" spans="1:79" ht="18" customHeight="1" x14ac:dyDescent="0.2">
      <c r="A59" s="94"/>
      <c r="B59" s="417"/>
      <c r="C59" s="418"/>
      <c r="D59" s="418"/>
      <c r="E59" s="419"/>
      <c r="F59" s="420"/>
      <c r="G59" s="421"/>
      <c r="H59" s="421"/>
      <c r="I59" s="141">
        <f>SUM(F59:H59)</f>
        <v>0</v>
      </c>
      <c r="J59" s="424"/>
      <c r="K59" s="425"/>
      <c r="L59" s="425"/>
      <c r="M59" s="426"/>
      <c r="N59" s="100">
        <f t="shared" ref="N59:N67" si="225">K59*L59</f>
        <v>0</v>
      </c>
      <c r="O59" s="100">
        <f t="shared" ref="O59:O67" si="226">K59*M59</f>
        <v>0</v>
      </c>
      <c r="P59" s="140"/>
      <c r="Q59" s="420"/>
      <c r="R59" s="421"/>
      <c r="S59" s="421"/>
      <c r="T59" s="421"/>
      <c r="U59" s="421"/>
      <c r="V59" s="421"/>
      <c r="W59" s="421"/>
      <c r="X59" s="421"/>
      <c r="Y59" s="421"/>
      <c r="Z59" s="427"/>
      <c r="AA59" s="150">
        <f>$N59*Q59</f>
        <v>0</v>
      </c>
      <c r="AB59" s="150">
        <f t="shared" ref="AB59:AB67" si="227">$N59*R59</f>
        <v>0</v>
      </c>
      <c r="AC59" s="150">
        <f t="shared" ref="AC59:AC67" si="228">$N59*S59</f>
        <v>0</v>
      </c>
      <c r="AD59" s="150">
        <f t="shared" ref="AD59:AD67" si="229">$N59*T59</f>
        <v>0</v>
      </c>
      <c r="AE59" s="150">
        <f t="shared" ref="AE59:AE67" si="230">$N59*U59</f>
        <v>0</v>
      </c>
      <c r="AF59" s="150">
        <f t="shared" ref="AF59:AF67" si="231">$N59*V59</f>
        <v>0</v>
      </c>
      <c r="AG59" s="150">
        <f t="shared" ref="AG59:AG67" si="232">$N59*W59</f>
        <v>0</v>
      </c>
      <c r="AH59" s="150">
        <f t="shared" ref="AH59:AH67" si="233">$N59*X59</f>
        <v>0</v>
      </c>
      <c r="AI59" s="150">
        <f t="shared" ref="AI59:AI67" si="234">$N59*Y59</f>
        <v>0</v>
      </c>
      <c r="AJ59" s="151">
        <f t="shared" ref="AJ59:AJ67" si="235">$N59*Z59</f>
        <v>0</v>
      </c>
      <c r="AK59" s="150">
        <f>$O59*Q59</f>
        <v>0</v>
      </c>
      <c r="AL59" s="150">
        <f t="shared" ref="AL59:AL67" si="236">$O59*R59</f>
        <v>0</v>
      </c>
      <c r="AM59" s="150">
        <f t="shared" ref="AM59:AM67" si="237">$O59*S59</f>
        <v>0</v>
      </c>
      <c r="AN59" s="150">
        <f t="shared" ref="AN59:AN67" si="238">$O59*T59</f>
        <v>0</v>
      </c>
      <c r="AO59" s="150">
        <f t="shared" ref="AO59:AO67" si="239">$O59*U59</f>
        <v>0</v>
      </c>
      <c r="AP59" s="150">
        <f t="shared" ref="AP59:AP67" si="240">$O59*V59</f>
        <v>0</v>
      </c>
      <c r="AQ59" s="150">
        <f t="shared" ref="AQ59:AQ67" si="241">$O59*W59</f>
        <v>0</v>
      </c>
      <c r="AR59" s="150">
        <f t="shared" ref="AR59:AR67" si="242">$O59*X59</f>
        <v>0</v>
      </c>
      <c r="AS59" s="150">
        <f t="shared" ref="AS59:AS67" si="243">$O59*Y59</f>
        <v>0</v>
      </c>
      <c r="AT59" s="151">
        <f t="shared" ref="AT59:AT67" si="244">$O59*Z59</f>
        <v>0</v>
      </c>
      <c r="AU59" s="123"/>
      <c r="AV59" s="94">
        <f t="shared" ref="AV59:AV67" si="245">Q59*$N59*$F59</f>
        <v>0</v>
      </c>
      <c r="AW59" s="82">
        <f t="shared" ref="AW59:AW67" si="246">R59*$N59*$F59</f>
        <v>0</v>
      </c>
      <c r="AX59" s="82">
        <f t="shared" ref="AX59:AX67" si="247">S59*$N59*$F59</f>
        <v>0</v>
      </c>
      <c r="AY59" s="82">
        <f t="shared" ref="AY59:AY67" si="248">T59*$N59*$F59</f>
        <v>0</v>
      </c>
      <c r="AZ59" s="82">
        <f t="shared" ref="AZ59:AZ67" si="249">U59*$N59*$F59</f>
        <v>0</v>
      </c>
      <c r="BA59" s="82">
        <f t="shared" ref="BA59:BA67" si="250">V59*$N59*$F59</f>
        <v>0</v>
      </c>
      <c r="BB59" s="82">
        <f t="shared" ref="BB59:BB67" si="251">W59*$N59*$F59</f>
        <v>0</v>
      </c>
      <c r="BC59" s="82">
        <f t="shared" ref="BC59:BC67" si="252">X59*$N59*$F59</f>
        <v>0</v>
      </c>
      <c r="BD59" s="82">
        <f t="shared" ref="BD59:BD67" si="253">Y59*$N59*$F59</f>
        <v>0</v>
      </c>
      <c r="BE59" s="111">
        <f t="shared" ref="BE59:BE67" si="254">Z59*$N59*$F59</f>
        <v>0</v>
      </c>
      <c r="BF59" s="123"/>
      <c r="BG59" s="94">
        <f t="shared" ref="BG59:BG67" si="255">Q59*$N59*$G59</f>
        <v>0</v>
      </c>
      <c r="BH59" s="82">
        <f t="shared" ref="BH59:BH67" si="256">R59*$N59*$G59</f>
        <v>0</v>
      </c>
      <c r="BI59" s="82">
        <f t="shared" ref="BI59:BI67" si="257">S59*$N59*$G59</f>
        <v>0</v>
      </c>
      <c r="BJ59" s="82">
        <f t="shared" ref="BJ59:BJ67" si="258">T59*$N59*$G59</f>
        <v>0</v>
      </c>
      <c r="BK59" s="82">
        <f t="shared" ref="BK59:BK67" si="259">U59*$N59*$G59</f>
        <v>0</v>
      </c>
      <c r="BL59" s="82">
        <f t="shared" ref="BL59:BL67" si="260">V59*$N59*$G59</f>
        <v>0</v>
      </c>
      <c r="BM59" s="82">
        <f t="shared" ref="BM59:BM67" si="261">W59*$N59*$G59</f>
        <v>0</v>
      </c>
      <c r="BN59" s="82">
        <f t="shared" ref="BN59:BN67" si="262">X59*$N59*$G59</f>
        <v>0</v>
      </c>
      <c r="BO59" s="82">
        <f t="shared" ref="BO59:BO67" si="263">Y59*$N59*$G59</f>
        <v>0</v>
      </c>
      <c r="BP59" s="111">
        <f t="shared" ref="BP59:BP67" si="264">Z59*$N59*$G59</f>
        <v>0</v>
      </c>
      <c r="BQ59" s="123"/>
      <c r="BR59" s="94">
        <f t="shared" ref="BR59:BR67" si="265">Q59*$N59*$H59</f>
        <v>0</v>
      </c>
      <c r="BS59" s="82">
        <f t="shared" ref="BS59:BS67" si="266">R59*$N59*$H59</f>
        <v>0</v>
      </c>
      <c r="BT59" s="82">
        <f t="shared" ref="BT59:BT67" si="267">S59*$N59*$H59</f>
        <v>0</v>
      </c>
      <c r="BU59" s="82">
        <f t="shared" ref="BU59:BU67" si="268">T59*$N59*$H59</f>
        <v>0</v>
      </c>
      <c r="BV59" s="82">
        <f t="shared" ref="BV59:BV67" si="269">U59*$N59*$H59</f>
        <v>0</v>
      </c>
      <c r="BW59" s="82">
        <f t="shared" ref="BW59:BW67" si="270">V59*$N59*$H59</f>
        <v>0</v>
      </c>
      <c r="BX59" s="82">
        <f t="shared" ref="BX59:BX67" si="271">W59*$N59*$H59</f>
        <v>0</v>
      </c>
      <c r="BY59" s="82">
        <f t="shared" ref="BY59:BY67" si="272">X59*$N59*$H59</f>
        <v>0</v>
      </c>
      <c r="BZ59" s="82">
        <f t="shared" ref="BZ59:BZ67" si="273">Y59*$N59*$H59</f>
        <v>0</v>
      </c>
      <c r="CA59" s="111">
        <f t="shared" ref="CA59:CA67" si="274">Z59*$N59*$H59</f>
        <v>0</v>
      </c>
    </row>
    <row r="60" spans="1:79" ht="18" customHeight="1" x14ac:dyDescent="0.2">
      <c r="A60" s="94"/>
      <c r="B60" s="417"/>
      <c r="C60" s="418"/>
      <c r="D60" s="418"/>
      <c r="E60" s="419"/>
      <c r="F60" s="420"/>
      <c r="G60" s="421"/>
      <c r="H60" s="421"/>
      <c r="I60" s="141">
        <f t="shared" ref="I60:I67" si="275">SUM(F60:H60)</f>
        <v>0</v>
      </c>
      <c r="J60" s="424"/>
      <c r="K60" s="425"/>
      <c r="L60" s="425"/>
      <c r="M60" s="426"/>
      <c r="N60" s="100">
        <f t="shared" si="225"/>
        <v>0</v>
      </c>
      <c r="O60" s="100">
        <f t="shared" si="226"/>
        <v>0</v>
      </c>
      <c r="P60" s="140"/>
      <c r="Q60" s="420"/>
      <c r="R60" s="421"/>
      <c r="S60" s="421"/>
      <c r="T60" s="421"/>
      <c r="U60" s="421"/>
      <c r="V60" s="421"/>
      <c r="W60" s="421"/>
      <c r="X60" s="421"/>
      <c r="Y60" s="421"/>
      <c r="Z60" s="427"/>
      <c r="AA60" s="150">
        <f t="shared" ref="AA60:AA67" si="276">$N60*Q60</f>
        <v>0</v>
      </c>
      <c r="AB60" s="150">
        <f t="shared" si="227"/>
        <v>0</v>
      </c>
      <c r="AC60" s="150">
        <f t="shared" si="228"/>
        <v>0</v>
      </c>
      <c r="AD60" s="150">
        <f t="shared" si="229"/>
        <v>0</v>
      </c>
      <c r="AE60" s="150">
        <f t="shared" si="230"/>
        <v>0</v>
      </c>
      <c r="AF60" s="150">
        <f t="shared" si="231"/>
        <v>0</v>
      </c>
      <c r="AG60" s="150">
        <f t="shared" si="232"/>
        <v>0</v>
      </c>
      <c r="AH60" s="150">
        <f t="shared" si="233"/>
        <v>0</v>
      </c>
      <c r="AI60" s="150">
        <f t="shared" si="234"/>
        <v>0</v>
      </c>
      <c r="AJ60" s="151">
        <f t="shared" si="235"/>
        <v>0</v>
      </c>
      <c r="AK60" s="150">
        <f t="shared" ref="AK60:AK67" si="277">$O60*Q60</f>
        <v>0</v>
      </c>
      <c r="AL60" s="150">
        <f t="shared" si="236"/>
        <v>0</v>
      </c>
      <c r="AM60" s="150">
        <f t="shared" si="237"/>
        <v>0</v>
      </c>
      <c r="AN60" s="150">
        <f t="shared" si="238"/>
        <v>0</v>
      </c>
      <c r="AO60" s="150">
        <f t="shared" si="239"/>
        <v>0</v>
      </c>
      <c r="AP60" s="150">
        <f t="shared" si="240"/>
        <v>0</v>
      </c>
      <c r="AQ60" s="150">
        <f t="shared" si="241"/>
        <v>0</v>
      </c>
      <c r="AR60" s="150">
        <f t="shared" si="242"/>
        <v>0</v>
      </c>
      <c r="AS60" s="150">
        <f t="shared" si="243"/>
        <v>0</v>
      </c>
      <c r="AT60" s="151">
        <f t="shared" si="244"/>
        <v>0</v>
      </c>
      <c r="AU60" s="123"/>
      <c r="AV60" s="94">
        <f t="shared" si="245"/>
        <v>0</v>
      </c>
      <c r="AW60" s="82">
        <f t="shared" si="246"/>
        <v>0</v>
      </c>
      <c r="AX60" s="82">
        <f t="shared" si="247"/>
        <v>0</v>
      </c>
      <c r="AY60" s="82">
        <f t="shared" si="248"/>
        <v>0</v>
      </c>
      <c r="AZ60" s="82">
        <f t="shared" si="249"/>
        <v>0</v>
      </c>
      <c r="BA60" s="82">
        <f t="shared" si="250"/>
        <v>0</v>
      </c>
      <c r="BB60" s="82">
        <f t="shared" si="251"/>
        <v>0</v>
      </c>
      <c r="BC60" s="82">
        <f t="shared" si="252"/>
        <v>0</v>
      </c>
      <c r="BD60" s="82">
        <f t="shared" si="253"/>
        <v>0</v>
      </c>
      <c r="BE60" s="111">
        <f t="shared" si="254"/>
        <v>0</v>
      </c>
      <c r="BF60" s="123"/>
      <c r="BG60" s="94">
        <f t="shared" si="255"/>
        <v>0</v>
      </c>
      <c r="BH60" s="82">
        <f t="shared" si="256"/>
        <v>0</v>
      </c>
      <c r="BI60" s="82">
        <f t="shared" si="257"/>
        <v>0</v>
      </c>
      <c r="BJ60" s="82">
        <f t="shared" si="258"/>
        <v>0</v>
      </c>
      <c r="BK60" s="82">
        <f t="shared" si="259"/>
        <v>0</v>
      </c>
      <c r="BL60" s="82">
        <f t="shared" si="260"/>
        <v>0</v>
      </c>
      <c r="BM60" s="82">
        <f t="shared" si="261"/>
        <v>0</v>
      </c>
      <c r="BN60" s="82">
        <f t="shared" si="262"/>
        <v>0</v>
      </c>
      <c r="BO60" s="82">
        <f t="shared" si="263"/>
        <v>0</v>
      </c>
      <c r="BP60" s="111">
        <f t="shared" si="264"/>
        <v>0</v>
      </c>
      <c r="BQ60" s="123"/>
      <c r="BR60" s="94">
        <f t="shared" si="265"/>
        <v>0</v>
      </c>
      <c r="BS60" s="82">
        <f t="shared" si="266"/>
        <v>0</v>
      </c>
      <c r="BT60" s="82">
        <f t="shared" si="267"/>
        <v>0</v>
      </c>
      <c r="BU60" s="82">
        <f t="shared" si="268"/>
        <v>0</v>
      </c>
      <c r="BV60" s="82">
        <f t="shared" si="269"/>
        <v>0</v>
      </c>
      <c r="BW60" s="82">
        <f t="shared" si="270"/>
        <v>0</v>
      </c>
      <c r="BX60" s="82">
        <f t="shared" si="271"/>
        <v>0</v>
      </c>
      <c r="BY60" s="82">
        <f t="shared" si="272"/>
        <v>0</v>
      </c>
      <c r="BZ60" s="82">
        <f t="shared" si="273"/>
        <v>0</v>
      </c>
      <c r="CA60" s="111">
        <f t="shared" si="274"/>
        <v>0</v>
      </c>
    </row>
    <row r="61" spans="1:79" x14ac:dyDescent="0.25">
      <c r="A61" s="92"/>
      <c r="B61" s="417"/>
      <c r="C61" s="418"/>
      <c r="D61" s="418"/>
      <c r="E61" s="419"/>
      <c r="F61" s="420"/>
      <c r="G61" s="421"/>
      <c r="H61" s="421"/>
      <c r="I61" s="141">
        <f t="shared" si="275"/>
        <v>0</v>
      </c>
      <c r="J61" s="424"/>
      <c r="K61" s="425"/>
      <c r="L61" s="425"/>
      <c r="M61" s="426"/>
      <c r="N61" s="100">
        <f t="shared" si="225"/>
        <v>0</v>
      </c>
      <c r="O61" s="100">
        <f t="shared" si="226"/>
        <v>0</v>
      </c>
      <c r="P61" s="140"/>
      <c r="Q61" s="420"/>
      <c r="R61" s="421"/>
      <c r="S61" s="421"/>
      <c r="T61" s="421"/>
      <c r="U61" s="421"/>
      <c r="V61" s="421"/>
      <c r="W61" s="421"/>
      <c r="X61" s="421"/>
      <c r="Y61" s="421"/>
      <c r="Z61" s="427"/>
      <c r="AA61" s="150">
        <f t="shared" si="276"/>
        <v>0</v>
      </c>
      <c r="AB61" s="150">
        <f t="shared" si="227"/>
        <v>0</v>
      </c>
      <c r="AC61" s="150">
        <f t="shared" si="228"/>
        <v>0</v>
      </c>
      <c r="AD61" s="150">
        <f t="shared" si="229"/>
        <v>0</v>
      </c>
      <c r="AE61" s="150">
        <f t="shared" si="230"/>
        <v>0</v>
      </c>
      <c r="AF61" s="150">
        <f t="shared" si="231"/>
        <v>0</v>
      </c>
      <c r="AG61" s="150">
        <f t="shared" si="232"/>
        <v>0</v>
      </c>
      <c r="AH61" s="150">
        <f t="shared" si="233"/>
        <v>0</v>
      </c>
      <c r="AI61" s="150">
        <f t="shared" si="234"/>
        <v>0</v>
      </c>
      <c r="AJ61" s="151">
        <f t="shared" si="235"/>
        <v>0</v>
      </c>
      <c r="AK61" s="150">
        <f t="shared" si="277"/>
        <v>0</v>
      </c>
      <c r="AL61" s="150">
        <f t="shared" si="236"/>
        <v>0</v>
      </c>
      <c r="AM61" s="150">
        <f t="shared" si="237"/>
        <v>0</v>
      </c>
      <c r="AN61" s="150">
        <f t="shared" si="238"/>
        <v>0</v>
      </c>
      <c r="AO61" s="150">
        <f t="shared" si="239"/>
        <v>0</v>
      </c>
      <c r="AP61" s="150">
        <f t="shared" si="240"/>
        <v>0</v>
      </c>
      <c r="AQ61" s="150">
        <f t="shared" si="241"/>
        <v>0</v>
      </c>
      <c r="AR61" s="150">
        <f t="shared" si="242"/>
        <v>0</v>
      </c>
      <c r="AS61" s="150">
        <f t="shared" si="243"/>
        <v>0</v>
      </c>
      <c r="AT61" s="151">
        <f t="shared" si="244"/>
        <v>0</v>
      </c>
      <c r="AU61" s="123"/>
      <c r="AV61" s="94">
        <f t="shared" si="245"/>
        <v>0</v>
      </c>
      <c r="AW61" s="82">
        <f t="shared" si="246"/>
        <v>0</v>
      </c>
      <c r="AX61" s="82">
        <f t="shared" si="247"/>
        <v>0</v>
      </c>
      <c r="AY61" s="82">
        <f t="shared" si="248"/>
        <v>0</v>
      </c>
      <c r="AZ61" s="82">
        <f t="shared" si="249"/>
        <v>0</v>
      </c>
      <c r="BA61" s="82">
        <f t="shared" si="250"/>
        <v>0</v>
      </c>
      <c r="BB61" s="82">
        <f t="shared" si="251"/>
        <v>0</v>
      </c>
      <c r="BC61" s="82">
        <f t="shared" si="252"/>
        <v>0</v>
      </c>
      <c r="BD61" s="82">
        <f t="shared" si="253"/>
        <v>0</v>
      </c>
      <c r="BE61" s="111">
        <f t="shared" si="254"/>
        <v>0</v>
      </c>
      <c r="BF61" s="123"/>
      <c r="BG61" s="94">
        <f t="shared" si="255"/>
        <v>0</v>
      </c>
      <c r="BH61" s="82">
        <f t="shared" si="256"/>
        <v>0</v>
      </c>
      <c r="BI61" s="82">
        <f t="shared" si="257"/>
        <v>0</v>
      </c>
      <c r="BJ61" s="82">
        <f t="shared" si="258"/>
        <v>0</v>
      </c>
      <c r="BK61" s="82">
        <f t="shared" si="259"/>
        <v>0</v>
      </c>
      <c r="BL61" s="82">
        <f t="shared" si="260"/>
        <v>0</v>
      </c>
      <c r="BM61" s="82">
        <f t="shared" si="261"/>
        <v>0</v>
      </c>
      <c r="BN61" s="82">
        <f t="shared" si="262"/>
        <v>0</v>
      </c>
      <c r="BO61" s="82">
        <f t="shared" si="263"/>
        <v>0</v>
      </c>
      <c r="BP61" s="111">
        <f t="shared" si="264"/>
        <v>0</v>
      </c>
      <c r="BQ61" s="123"/>
      <c r="BR61" s="94">
        <f t="shared" si="265"/>
        <v>0</v>
      </c>
      <c r="BS61" s="82">
        <f t="shared" si="266"/>
        <v>0</v>
      </c>
      <c r="BT61" s="82">
        <f t="shared" si="267"/>
        <v>0</v>
      </c>
      <c r="BU61" s="82">
        <f t="shared" si="268"/>
        <v>0</v>
      </c>
      <c r="BV61" s="82">
        <f t="shared" si="269"/>
        <v>0</v>
      </c>
      <c r="BW61" s="82">
        <f t="shared" si="270"/>
        <v>0</v>
      </c>
      <c r="BX61" s="82">
        <f t="shared" si="271"/>
        <v>0</v>
      </c>
      <c r="BY61" s="82">
        <f t="shared" si="272"/>
        <v>0</v>
      </c>
      <c r="BZ61" s="82">
        <f t="shared" si="273"/>
        <v>0</v>
      </c>
      <c r="CA61" s="111">
        <f t="shared" si="274"/>
        <v>0</v>
      </c>
    </row>
    <row r="62" spans="1:79" x14ac:dyDescent="0.25">
      <c r="A62" s="92"/>
      <c r="B62" s="417"/>
      <c r="C62" s="418"/>
      <c r="D62" s="418"/>
      <c r="E62" s="419"/>
      <c r="F62" s="420"/>
      <c r="G62" s="421"/>
      <c r="H62" s="421"/>
      <c r="I62" s="141">
        <f t="shared" si="275"/>
        <v>0</v>
      </c>
      <c r="J62" s="424"/>
      <c r="K62" s="425"/>
      <c r="L62" s="425"/>
      <c r="M62" s="426"/>
      <c r="N62" s="100">
        <f t="shared" si="225"/>
        <v>0</v>
      </c>
      <c r="O62" s="100">
        <f t="shared" si="226"/>
        <v>0</v>
      </c>
      <c r="P62" s="140"/>
      <c r="Q62" s="420"/>
      <c r="R62" s="421"/>
      <c r="S62" s="421"/>
      <c r="T62" s="421"/>
      <c r="U62" s="421"/>
      <c r="V62" s="421"/>
      <c r="W62" s="421"/>
      <c r="X62" s="421"/>
      <c r="Y62" s="421"/>
      <c r="Z62" s="427"/>
      <c r="AA62" s="150">
        <f t="shared" si="276"/>
        <v>0</v>
      </c>
      <c r="AB62" s="150">
        <f t="shared" si="227"/>
        <v>0</v>
      </c>
      <c r="AC62" s="150">
        <f t="shared" si="228"/>
        <v>0</v>
      </c>
      <c r="AD62" s="150">
        <f t="shared" si="229"/>
        <v>0</v>
      </c>
      <c r="AE62" s="150">
        <f t="shared" si="230"/>
        <v>0</v>
      </c>
      <c r="AF62" s="150">
        <f t="shared" si="231"/>
        <v>0</v>
      </c>
      <c r="AG62" s="150">
        <f t="shared" si="232"/>
        <v>0</v>
      </c>
      <c r="AH62" s="150">
        <f t="shared" si="233"/>
        <v>0</v>
      </c>
      <c r="AI62" s="150">
        <f t="shared" si="234"/>
        <v>0</v>
      </c>
      <c r="AJ62" s="151">
        <f t="shared" si="235"/>
        <v>0</v>
      </c>
      <c r="AK62" s="150">
        <f t="shared" si="277"/>
        <v>0</v>
      </c>
      <c r="AL62" s="150">
        <f t="shared" si="236"/>
        <v>0</v>
      </c>
      <c r="AM62" s="150">
        <f t="shared" si="237"/>
        <v>0</v>
      </c>
      <c r="AN62" s="150">
        <f t="shared" si="238"/>
        <v>0</v>
      </c>
      <c r="AO62" s="150">
        <f t="shared" si="239"/>
        <v>0</v>
      </c>
      <c r="AP62" s="150">
        <f t="shared" si="240"/>
        <v>0</v>
      </c>
      <c r="AQ62" s="150">
        <f t="shared" si="241"/>
        <v>0</v>
      </c>
      <c r="AR62" s="150">
        <f t="shared" si="242"/>
        <v>0</v>
      </c>
      <c r="AS62" s="150">
        <f t="shared" si="243"/>
        <v>0</v>
      </c>
      <c r="AT62" s="151">
        <f t="shared" si="244"/>
        <v>0</v>
      </c>
      <c r="AU62" s="123"/>
      <c r="AV62" s="94">
        <f t="shared" si="245"/>
        <v>0</v>
      </c>
      <c r="AW62" s="82">
        <f t="shared" si="246"/>
        <v>0</v>
      </c>
      <c r="AX62" s="82">
        <f t="shared" si="247"/>
        <v>0</v>
      </c>
      <c r="AY62" s="82">
        <f t="shared" si="248"/>
        <v>0</v>
      </c>
      <c r="AZ62" s="82">
        <f t="shared" si="249"/>
        <v>0</v>
      </c>
      <c r="BA62" s="82">
        <f t="shared" si="250"/>
        <v>0</v>
      </c>
      <c r="BB62" s="82">
        <f t="shared" si="251"/>
        <v>0</v>
      </c>
      <c r="BC62" s="82">
        <f t="shared" si="252"/>
        <v>0</v>
      </c>
      <c r="BD62" s="82">
        <f t="shared" si="253"/>
        <v>0</v>
      </c>
      <c r="BE62" s="111">
        <f t="shared" si="254"/>
        <v>0</v>
      </c>
      <c r="BF62" s="123"/>
      <c r="BG62" s="94">
        <f t="shared" si="255"/>
        <v>0</v>
      </c>
      <c r="BH62" s="82">
        <f t="shared" si="256"/>
        <v>0</v>
      </c>
      <c r="BI62" s="82">
        <f t="shared" si="257"/>
        <v>0</v>
      </c>
      <c r="BJ62" s="82">
        <f t="shared" si="258"/>
        <v>0</v>
      </c>
      <c r="BK62" s="82">
        <f t="shared" si="259"/>
        <v>0</v>
      </c>
      <c r="BL62" s="82">
        <f t="shared" si="260"/>
        <v>0</v>
      </c>
      <c r="BM62" s="82">
        <f t="shared" si="261"/>
        <v>0</v>
      </c>
      <c r="BN62" s="82">
        <f t="shared" si="262"/>
        <v>0</v>
      </c>
      <c r="BO62" s="82">
        <f t="shared" si="263"/>
        <v>0</v>
      </c>
      <c r="BP62" s="111">
        <f t="shared" si="264"/>
        <v>0</v>
      </c>
      <c r="BQ62" s="123"/>
      <c r="BR62" s="94">
        <f t="shared" si="265"/>
        <v>0</v>
      </c>
      <c r="BS62" s="82">
        <f t="shared" si="266"/>
        <v>0</v>
      </c>
      <c r="BT62" s="82">
        <f t="shared" si="267"/>
        <v>0</v>
      </c>
      <c r="BU62" s="82">
        <f t="shared" si="268"/>
        <v>0</v>
      </c>
      <c r="BV62" s="82">
        <f t="shared" si="269"/>
        <v>0</v>
      </c>
      <c r="BW62" s="82">
        <f t="shared" si="270"/>
        <v>0</v>
      </c>
      <c r="BX62" s="82">
        <f t="shared" si="271"/>
        <v>0</v>
      </c>
      <c r="BY62" s="82">
        <f t="shared" si="272"/>
        <v>0</v>
      </c>
      <c r="BZ62" s="82">
        <f t="shared" si="273"/>
        <v>0</v>
      </c>
      <c r="CA62" s="111">
        <f t="shared" si="274"/>
        <v>0</v>
      </c>
    </row>
    <row r="63" spans="1:79" x14ac:dyDescent="0.25">
      <c r="A63" s="92"/>
      <c r="B63" s="417"/>
      <c r="C63" s="418"/>
      <c r="D63" s="418"/>
      <c r="E63" s="419"/>
      <c r="F63" s="420"/>
      <c r="G63" s="421"/>
      <c r="H63" s="421"/>
      <c r="I63" s="141">
        <f t="shared" si="275"/>
        <v>0</v>
      </c>
      <c r="J63" s="424"/>
      <c r="K63" s="425"/>
      <c r="L63" s="425"/>
      <c r="M63" s="426"/>
      <c r="N63" s="100">
        <f t="shared" si="225"/>
        <v>0</v>
      </c>
      <c r="O63" s="100">
        <f t="shared" si="226"/>
        <v>0</v>
      </c>
      <c r="P63" s="140"/>
      <c r="Q63" s="420"/>
      <c r="R63" s="421"/>
      <c r="S63" s="421"/>
      <c r="T63" s="421"/>
      <c r="U63" s="421"/>
      <c r="V63" s="421"/>
      <c r="W63" s="421"/>
      <c r="X63" s="421"/>
      <c r="Y63" s="421"/>
      <c r="Z63" s="427"/>
      <c r="AA63" s="150">
        <f t="shared" si="276"/>
        <v>0</v>
      </c>
      <c r="AB63" s="150">
        <f t="shared" si="227"/>
        <v>0</v>
      </c>
      <c r="AC63" s="150">
        <f t="shared" si="228"/>
        <v>0</v>
      </c>
      <c r="AD63" s="150">
        <f t="shared" si="229"/>
        <v>0</v>
      </c>
      <c r="AE63" s="150">
        <f t="shared" si="230"/>
        <v>0</v>
      </c>
      <c r="AF63" s="150">
        <f t="shared" si="231"/>
        <v>0</v>
      </c>
      <c r="AG63" s="150">
        <f t="shared" si="232"/>
        <v>0</v>
      </c>
      <c r="AH63" s="150">
        <f t="shared" si="233"/>
        <v>0</v>
      </c>
      <c r="AI63" s="150">
        <f t="shared" si="234"/>
        <v>0</v>
      </c>
      <c r="AJ63" s="151">
        <f t="shared" si="235"/>
        <v>0</v>
      </c>
      <c r="AK63" s="150">
        <f t="shared" si="277"/>
        <v>0</v>
      </c>
      <c r="AL63" s="150">
        <f t="shared" si="236"/>
        <v>0</v>
      </c>
      <c r="AM63" s="150">
        <f t="shared" si="237"/>
        <v>0</v>
      </c>
      <c r="AN63" s="150">
        <f t="shared" si="238"/>
        <v>0</v>
      </c>
      <c r="AO63" s="150">
        <f t="shared" si="239"/>
        <v>0</v>
      </c>
      <c r="AP63" s="150">
        <f t="shared" si="240"/>
        <v>0</v>
      </c>
      <c r="AQ63" s="150">
        <f t="shared" si="241"/>
        <v>0</v>
      </c>
      <c r="AR63" s="150">
        <f t="shared" si="242"/>
        <v>0</v>
      </c>
      <c r="AS63" s="150">
        <f t="shared" si="243"/>
        <v>0</v>
      </c>
      <c r="AT63" s="151">
        <f t="shared" si="244"/>
        <v>0</v>
      </c>
      <c r="AU63" s="123"/>
      <c r="AV63" s="94">
        <f t="shared" si="245"/>
        <v>0</v>
      </c>
      <c r="AW63" s="82">
        <f t="shared" si="246"/>
        <v>0</v>
      </c>
      <c r="AX63" s="82">
        <f t="shared" si="247"/>
        <v>0</v>
      </c>
      <c r="AY63" s="82">
        <f t="shared" si="248"/>
        <v>0</v>
      </c>
      <c r="AZ63" s="82">
        <f t="shared" si="249"/>
        <v>0</v>
      </c>
      <c r="BA63" s="82">
        <f t="shared" si="250"/>
        <v>0</v>
      </c>
      <c r="BB63" s="82">
        <f t="shared" si="251"/>
        <v>0</v>
      </c>
      <c r="BC63" s="82">
        <f t="shared" si="252"/>
        <v>0</v>
      </c>
      <c r="BD63" s="82">
        <f t="shared" si="253"/>
        <v>0</v>
      </c>
      <c r="BE63" s="111">
        <f t="shared" si="254"/>
        <v>0</v>
      </c>
      <c r="BF63" s="123"/>
      <c r="BG63" s="94">
        <f t="shared" si="255"/>
        <v>0</v>
      </c>
      <c r="BH63" s="82">
        <f t="shared" si="256"/>
        <v>0</v>
      </c>
      <c r="BI63" s="82">
        <f t="shared" si="257"/>
        <v>0</v>
      </c>
      <c r="BJ63" s="82">
        <f t="shared" si="258"/>
        <v>0</v>
      </c>
      <c r="BK63" s="82">
        <f t="shared" si="259"/>
        <v>0</v>
      </c>
      <c r="BL63" s="82">
        <f t="shared" si="260"/>
        <v>0</v>
      </c>
      <c r="BM63" s="82">
        <f t="shared" si="261"/>
        <v>0</v>
      </c>
      <c r="BN63" s="82">
        <f t="shared" si="262"/>
        <v>0</v>
      </c>
      <c r="BO63" s="82">
        <f t="shared" si="263"/>
        <v>0</v>
      </c>
      <c r="BP63" s="111">
        <f t="shared" si="264"/>
        <v>0</v>
      </c>
      <c r="BQ63" s="123"/>
      <c r="BR63" s="94">
        <f t="shared" si="265"/>
        <v>0</v>
      </c>
      <c r="BS63" s="82">
        <f t="shared" si="266"/>
        <v>0</v>
      </c>
      <c r="BT63" s="82">
        <f t="shared" si="267"/>
        <v>0</v>
      </c>
      <c r="BU63" s="82">
        <f t="shared" si="268"/>
        <v>0</v>
      </c>
      <c r="BV63" s="82">
        <f t="shared" si="269"/>
        <v>0</v>
      </c>
      <c r="BW63" s="82">
        <f t="shared" si="270"/>
        <v>0</v>
      </c>
      <c r="BX63" s="82">
        <f t="shared" si="271"/>
        <v>0</v>
      </c>
      <c r="BY63" s="82">
        <f t="shared" si="272"/>
        <v>0</v>
      </c>
      <c r="BZ63" s="82">
        <f t="shared" si="273"/>
        <v>0</v>
      </c>
      <c r="CA63" s="111">
        <f t="shared" si="274"/>
        <v>0</v>
      </c>
    </row>
    <row r="64" spans="1:79" x14ac:dyDescent="0.25">
      <c r="A64" s="92"/>
      <c r="B64" s="417"/>
      <c r="C64" s="418"/>
      <c r="D64" s="418"/>
      <c r="E64" s="419"/>
      <c r="F64" s="420"/>
      <c r="G64" s="421"/>
      <c r="H64" s="421"/>
      <c r="I64" s="141">
        <f t="shared" si="275"/>
        <v>0</v>
      </c>
      <c r="J64" s="424"/>
      <c r="K64" s="425"/>
      <c r="L64" s="425"/>
      <c r="M64" s="426"/>
      <c r="N64" s="100">
        <f t="shared" si="225"/>
        <v>0</v>
      </c>
      <c r="O64" s="100">
        <f t="shared" si="226"/>
        <v>0</v>
      </c>
      <c r="P64" s="140"/>
      <c r="Q64" s="420"/>
      <c r="R64" s="421"/>
      <c r="S64" s="421"/>
      <c r="T64" s="421"/>
      <c r="U64" s="421"/>
      <c r="V64" s="421"/>
      <c r="W64" s="421"/>
      <c r="X64" s="421"/>
      <c r="Y64" s="421"/>
      <c r="Z64" s="427"/>
      <c r="AA64" s="150">
        <f t="shared" si="276"/>
        <v>0</v>
      </c>
      <c r="AB64" s="150">
        <f t="shared" si="227"/>
        <v>0</v>
      </c>
      <c r="AC64" s="150">
        <f t="shared" si="228"/>
        <v>0</v>
      </c>
      <c r="AD64" s="150">
        <f t="shared" si="229"/>
        <v>0</v>
      </c>
      <c r="AE64" s="150">
        <f t="shared" si="230"/>
        <v>0</v>
      </c>
      <c r="AF64" s="150">
        <f t="shared" si="231"/>
        <v>0</v>
      </c>
      <c r="AG64" s="150">
        <f t="shared" si="232"/>
        <v>0</v>
      </c>
      <c r="AH64" s="150">
        <f t="shared" si="233"/>
        <v>0</v>
      </c>
      <c r="AI64" s="150">
        <f t="shared" si="234"/>
        <v>0</v>
      </c>
      <c r="AJ64" s="151">
        <f t="shared" si="235"/>
        <v>0</v>
      </c>
      <c r="AK64" s="150">
        <f t="shared" si="277"/>
        <v>0</v>
      </c>
      <c r="AL64" s="150">
        <f t="shared" si="236"/>
        <v>0</v>
      </c>
      <c r="AM64" s="150">
        <f t="shared" si="237"/>
        <v>0</v>
      </c>
      <c r="AN64" s="150">
        <f t="shared" si="238"/>
        <v>0</v>
      </c>
      <c r="AO64" s="150">
        <f t="shared" si="239"/>
        <v>0</v>
      </c>
      <c r="AP64" s="150">
        <f t="shared" si="240"/>
        <v>0</v>
      </c>
      <c r="AQ64" s="150">
        <f t="shared" si="241"/>
        <v>0</v>
      </c>
      <c r="AR64" s="150">
        <f t="shared" si="242"/>
        <v>0</v>
      </c>
      <c r="AS64" s="150">
        <f t="shared" si="243"/>
        <v>0</v>
      </c>
      <c r="AT64" s="151">
        <f t="shared" si="244"/>
        <v>0</v>
      </c>
      <c r="AU64" s="123"/>
      <c r="AV64" s="94">
        <f t="shared" si="245"/>
        <v>0</v>
      </c>
      <c r="AW64" s="82">
        <f t="shared" si="246"/>
        <v>0</v>
      </c>
      <c r="AX64" s="82">
        <f t="shared" si="247"/>
        <v>0</v>
      </c>
      <c r="AY64" s="82">
        <f t="shared" si="248"/>
        <v>0</v>
      </c>
      <c r="AZ64" s="82">
        <f t="shared" si="249"/>
        <v>0</v>
      </c>
      <c r="BA64" s="82">
        <f t="shared" si="250"/>
        <v>0</v>
      </c>
      <c r="BB64" s="82">
        <f t="shared" si="251"/>
        <v>0</v>
      </c>
      <c r="BC64" s="82">
        <f t="shared" si="252"/>
        <v>0</v>
      </c>
      <c r="BD64" s="82">
        <f t="shared" si="253"/>
        <v>0</v>
      </c>
      <c r="BE64" s="111">
        <f t="shared" si="254"/>
        <v>0</v>
      </c>
      <c r="BF64" s="123"/>
      <c r="BG64" s="94">
        <f t="shared" si="255"/>
        <v>0</v>
      </c>
      <c r="BH64" s="82">
        <f t="shared" si="256"/>
        <v>0</v>
      </c>
      <c r="BI64" s="82">
        <f t="shared" si="257"/>
        <v>0</v>
      </c>
      <c r="BJ64" s="82">
        <f t="shared" si="258"/>
        <v>0</v>
      </c>
      <c r="BK64" s="82">
        <f t="shared" si="259"/>
        <v>0</v>
      </c>
      <c r="BL64" s="82">
        <f t="shared" si="260"/>
        <v>0</v>
      </c>
      <c r="BM64" s="82">
        <f t="shared" si="261"/>
        <v>0</v>
      </c>
      <c r="BN64" s="82">
        <f t="shared" si="262"/>
        <v>0</v>
      </c>
      <c r="BO64" s="82">
        <f t="shared" si="263"/>
        <v>0</v>
      </c>
      <c r="BP64" s="111">
        <f t="shared" si="264"/>
        <v>0</v>
      </c>
      <c r="BQ64" s="123"/>
      <c r="BR64" s="94">
        <f t="shared" si="265"/>
        <v>0</v>
      </c>
      <c r="BS64" s="82">
        <f t="shared" si="266"/>
        <v>0</v>
      </c>
      <c r="BT64" s="82">
        <f t="shared" si="267"/>
        <v>0</v>
      </c>
      <c r="BU64" s="82">
        <f t="shared" si="268"/>
        <v>0</v>
      </c>
      <c r="BV64" s="82">
        <f t="shared" si="269"/>
        <v>0</v>
      </c>
      <c r="BW64" s="82">
        <f t="shared" si="270"/>
        <v>0</v>
      </c>
      <c r="BX64" s="82">
        <f t="shared" si="271"/>
        <v>0</v>
      </c>
      <c r="BY64" s="82">
        <f t="shared" si="272"/>
        <v>0</v>
      </c>
      <c r="BZ64" s="82">
        <f t="shared" si="273"/>
        <v>0</v>
      </c>
      <c r="CA64" s="111">
        <f t="shared" si="274"/>
        <v>0</v>
      </c>
    </row>
    <row r="65" spans="1:79" x14ac:dyDescent="0.25">
      <c r="A65" s="92"/>
      <c r="B65" s="417"/>
      <c r="C65" s="418"/>
      <c r="D65" s="418"/>
      <c r="E65" s="419"/>
      <c r="F65" s="420"/>
      <c r="G65" s="421"/>
      <c r="H65" s="421"/>
      <c r="I65" s="141">
        <f t="shared" si="275"/>
        <v>0</v>
      </c>
      <c r="J65" s="424"/>
      <c r="K65" s="425"/>
      <c r="L65" s="425"/>
      <c r="M65" s="426"/>
      <c r="N65" s="100">
        <f t="shared" si="225"/>
        <v>0</v>
      </c>
      <c r="O65" s="100">
        <f t="shared" si="226"/>
        <v>0</v>
      </c>
      <c r="P65" s="140"/>
      <c r="Q65" s="420"/>
      <c r="R65" s="421"/>
      <c r="S65" s="421"/>
      <c r="T65" s="421"/>
      <c r="U65" s="421"/>
      <c r="V65" s="421"/>
      <c r="W65" s="421"/>
      <c r="X65" s="421"/>
      <c r="Y65" s="421"/>
      <c r="Z65" s="427"/>
      <c r="AA65" s="150">
        <f t="shared" si="276"/>
        <v>0</v>
      </c>
      <c r="AB65" s="150">
        <f t="shared" si="227"/>
        <v>0</v>
      </c>
      <c r="AC65" s="150">
        <f t="shared" si="228"/>
        <v>0</v>
      </c>
      <c r="AD65" s="150">
        <f t="shared" si="229"/>
        <v>0</v>
      </c>
      <c r="AE65" s="150">
        <f t="shared" si="230"/>
        <v>0</v>
      </c>
      <c r="AF65" s="150">
        <f t="shared" si="231"/>
        <v>0</v>
      </c>
      <c r="AG65" s="150">
        <f t="shared" si="232"/>
        <v>0</v>
      </c>
      <c r="AH65" s="150">
        <f t="shared" si="233"/>
        <v>0</v>
      </c>
      <c r="AI65" s="150">
        <f t="shared" si="234"/>
        <v>0</v>
      </c>
      <c r="AJ65" s="151">
        <f t="shared" si="235"/>
        <v>0</v>
      </c>
      <c r="AK65" s="150">
        <f t="shared" si="277"/>
        <v>0</v>
      </c>
      <c r="AL65" s="150">
        <f t="shared" si="236"/>
        <v>0</v>
      </c>
      <c r="AM65" s="150">
        <f t="shared" si="237"/>
        <v>0</v>
      </c>
      <c r="AN65" s="150">
        <f t="shared" si="238"/>
        <v>0</v>
      </c>
      <c r="AO65" s="150">
        <f t="shared" si="239"/>
        <v>0</v>
      </c>
      <c r="AP65" s="150">
        <f t="shared" si="240"/>
        <v>0</v>
      </c>
      <c r="AQ65" s="150">
        <f t="shared" si="241"/>
        <v>0</v>
      </c>
      <c r="AR65" s="150">
        <f t="shared" si="242"/>
        <v>0</v>
      </c>
      <c r="AS65" s="150">
        <f t="shared" si="243"/>
        <v>0</v>
      </c>
      <c r="AT65" s="151">
        <f t="shared" si="244"/>
        <v>0</v>
      </c>
      <c r="AU65" s="123"/>
      <c r="AV65" s="94">
        <f t="shared" si="245"/>
        <v>0</v>
      </c>
      <c r="AW65" s="82">
        <f t="shared" si="246"/>
        <v>0</v>
      </c>
      <c r="AX65" s="82">
        <f t="shared" si="247"/>
        <v>0</v>
      </c>
      <c r="AY65" s="82">
        <f t="shared" si="248"/>
        <v>0</v>
      </c>
      <c r="AZ65" s="82">
        <f t="shared" si="249"/>
        <v>0</v>
      </c>
      <c r="BA65" s="82">
        <f t="shared" si="250"/>
        <v>0</v>
      </c>
      <c r="BB65" s="82">
        <f t="shared" si="251"/>
        <v>0</v>
      </c>
      <c r="BC65" s="82">
        <f t="shared" si="252"/>
        <v>0</v>
      </c>
      <c r="BD65" s="82">
        <f t="shared" si="253"/>
        <v>0</v>
      </c>
      <c r="BE65" s="111">
        <f t="shared" si="254"/>
        <v>0</v>
      </c>
      <c r="BF65" s="123"/>
      <c r="BG65" s="94">
        <f t="shared" si="255"/>
        <v>0</v>
      </c>
      <c r="BH65" s="82">
        <f t="shared" si="256"/>
        <v>0</v>
      </c>
      <c r="BI65" s="82">
        <f t="shared" si="257"/>
        <v>0</v>
      </c>
      <c r="BJ65" s="82">
        <f t="shared" si="258"/>
        <v>0</v>
      </c>
      <c r="BK65" s="82">
        <f t="shared" si="259"/>
        <v>0</v>
      </c>
      <c r="BL65" s="82">
        <f t="shared" si="260"/>
        <v>0</v>
      </c>
      <c r="BM65" s="82">
        <f t="shared" si="261"/>
        <v>0</v>
      </c>
      <c r="BN65" s="82">
        <f t="shared" si="262"/>
        <v>0</v>
      </c>
      <c r="BO65" s="82">
        <f t="shared" si="263"/>
        <v>0</v>
      </c>
      <c r="BP65" s="111">
        <f t="shared" si="264"/>
        <v>0</v>
      </c>
      <c r="BQ65" s="123"/>
      <c r="BR65" s="94">
        <f t="shared" si="265"/>
        <v>0</v>
      </c>
      <c r="BS65" s="82">
        <f t="shared" si="266"/>
        <v>0</v>
      </c>
      <c r="BT65" s="82">
        <f t="shared" si="267"/>
        <v>0</v>
      </c>
      <c r="BU65" s="82">
        <f t="shared" si="268"/>
        <v>0</v>
      </c>
      <c r="BV65" s="82">
        <f t="shared" si="269"/>
        <v>0</v>
      </c>
      <c r="BW65" s="82">
        <f t="shared" si="270"/>
        <v>0</v>
      </c>
      <c r="BX65" s="82">
        <f t="shared" si="271"/>
        <v>0</v>
      </c>
      <c r="BY65" s="82">
        <f t="shared" si="272"/>
        <v>0</v>
      </c>
      <c r="BZ65" s="82">
        <f t="shared" si="273"/>
        <v>0</v>
      </c>
      <c r="CA65" s="111">
        <f t="shared" si="274"/>
        <v>0</v>
      </c>
    </row>
    <row r="66" spans="1:79" x14ac:dyDescent="0.25">
      <c r="A66" s="92"/>
      <c r="B66" s="417"/>
      <c r="C66" s="418"/>
      <c r="D66" s="418"/>
      <c r="E66" s="419"/>
      <c r="F66" s="420"/>
      <c r="G66" s="421"/>
      <c r="H66" s="421"/>
      <c r="I66" s="141">
        <f t="shared" si="275"/>
        <v>0</v>
      </c>
      <c r="J66" s="424"/>
      <c r="K66" s="425"/>
      <c r="L66" s="425"/>
      <c r="M66" s="426"/>
      <c r="N66" s="100">
        <f t="shared" si="225"/>
        <v>0</v>
      </c>
      <c r="O66" s="100">
        <f t="shared" si="226"/>
        <v>0</v>
      </c>
      <c r="P66" s="140"/>
      <c r="Q66" s="420"/>
      <c r="R66" s="421"/>
      <c r="S66" s="421"/>
      <c r="T66" s="421"/>
      <c r="U66" s="421"/>
      <c r="V66" s="421"/>
      <c r="W66" s="421"/>
      <c r="X66" s="421"/>
      <c r="Y66" s="421"/>
      <c r="Z66" s="427"/>
      <c r="AA66" s="150">
        <f t="shared" si="276"/>
        <v>0</v>
      </c>
      <c r="AB66" s="150">
        <f t="shared" si="227"/>
        <v>0</v>
      </c>
      <c r="AC66" s="150">
        <f t="shared" si="228"/>
        <v>0</v>
      </c>
      <c r="AD66" s="150">
        <f t="shared" si="229"/>
        <v>0</v>
      </c>
      <c r="AE66" s="150">
        <f t="shared" si="230"/>
        <v>0</v>
      </c>
      <c r="AF66" s="150">
        <f t="shared" si="231"/>
        <v>0</v>
      </c>
      <c r="AG66" s="150">
        <f t="shared" si="232"/>
        <v>0</v>
      </c>
      <c r="AH66" s="150">
        <f t="shared" si="233"/>
        <v>0</v>
      </c>
      <c r="AI66" s="150">
        <f t="shared" si="234"/>
        <v>0</v>
      </c>
      <c r="AJ66" s="151">
        <f t="shared" si="235"/>
        <v>0</v>
      </c>
      <c r="AK66" s="150">
        <f t="shared" si="277"/>
        <v>0</v>
      </c>
      <c r="AL66" s="150">
        <f t="shared" si="236"/>
        <v>0</v>
      </c>
      <c r="AM66" s="150">
        <f t="shared" si="237"/>
        <v>0</v>
      </c>
      <c r="AN66" s="150">
        <f t="shared" si="238"/>
        <v>0</v>
      </c>
      <c r="AO66" s="150">
        <f t="shared" si="239"/>
        <v>0</v>
      </c>
      <c r="AP66" s="150">
        <f t="shared" si="240"/>
        <v>0</v>
      </c>
      <c r="AQ66" s="150">
        <f t="shared" si="241"/>
        <v>0</v>
      </c>
      <c r="AR66" s="150">
        <f t="shared" si="242"/>
        <v>0</v>
      </c>
      <c r="AS66" s="150">
        <f t="shared" si="243"/>
        <v>0</v>
      </c>
      <c r="AT66" s="151">
        <f t="shared" si="244"/>
        <v>0</v>
      </c>
      <c r="AU66" s="123"/>
      <c r="AV66" s="94">
        <f t="shared" si="245"/>
        <v>0</v>
      </c>
      <c r="AW66" s="82">
        <f t="shared" si="246"/>
        <v>0</v>
      </c>
      <c r="AX66" s="82">
        <f t="shared" si="247"/>
        <v>0</v>
      </c>
      <c r="AY66" s="82">
        <f t="shared" si="248"/>
        <v>0</v>
      </c>
      <c r="AZ66" s="82">
        <f t="shared" si="249"/>
        <v>0</v>
      </c>
      <c r="BA66" s="82">
        <f t="shared" si="250"/>
        <v>0</v>
      </c>
      <c r="BB66" s="82">
        <f t="shared" si="251"/>
        <v>0</v>
      </c>
      <c r="BC66" s="82">
        <f t="shared" si="252"/>
        <v>0</v>
      </c>
      <c r="BD66" s="82">
        <f t="shared" si="253"/>
        <v>0</v>
      </c>
      <c r="BE66" s="111">
        <f t="shared" si="254"/>
        <v>0</v>
      </c>
      <c r="BF66" s="123"/>
      <c r="BG66" s="94">
        <f t="shared" si="255"/>
        <v>0</v>
      </c>
      <c r="BH66" s="82">
        <f t="shared" si="256"/>
        <v>0</v>
      </c>
      <c r="BI66" s="82">
        <f t="shared" si="257"/>
        <v>0</v>
      </c>
      <c r="BJ66" s="82">
        <f t="shared" si="258"/>
        <v>0</v>
      </c>
      <c r="BK66" s="82">
        <f t="shared" si="259"/>
        <v>0</v>
      </c>
      <c r="BL66" s="82">
        <f t="shared" si="260"/>
        <v>0</v>
      </c>
      <c r="BM66" s="82">
        <f t="shared" si="261"/>
        <v>0</v>
      </c>
      <c r="BN66" s="82">
        <f t="shared" si="262"/>
        <v>0</v>
      </c>
      <c r="BO66" s="82">
        <f t="shared" si="263"/>
        <v>0</v>
      </c>
      <c r="BP66" s="111">
        <f t="shared" si="264"/>
        <v>0</v>
      </c>
      <c r="BQ66" s="123"/>
      <c r="BR66" s="94">
        <f t="shared" si="265"/>
        <v>0</v>
      </c>
      <c r="BS66" s="82">
        <f t="shared" si="266"/>
        <v>0</v>
      </c>
      <c r="BT66" s="82">
        <f t="shared" si="267"/>
        <v>0</v>
      </c>
      <c r="BU66" s="82">
        <f t="shared" si="268"/>
        <v>0</v>
      </c>
      <c r="BV66" s="82">
        <f t="shared" si="269"/>
        <v>0</v>
      </c>
      <c r="BW66" s="82">
        <f t="shared" si="270"/>
        <v>0</v>
      </c>
      <c r="BX66" s="82">
        <f t="shared" si="271"/>
        <v>0</v>
      </c>
      <c r="BY66" s="82">
        <f t="shared" si="272"/>
        <v>0</v>
      </c>
      <c r="BZ66" s="82">
        <f t="shared" si="273"/>
        <v>0</v>
      </c>
      <c r="CA66" s="111">
        <f t="shared" si="274"/>
        <v>0</v>
      </c>
    </row>
    <row r="67" spans="1:79" x14ac:dyDescent="0.25">
      <c r="A67" s="92"/>
      <c r="B67" s="417"/>
      <c r="C67" s="418"/>
      <c r="D67" s="418"/>
      <c r="E67" s="419"/>
      <c r="F67" s="420"/>
      <c r="G67" s="421"/>
      <c r="H67" s="421"/>
      <c r="I67" s="141">
        <f t="shared" si="275"/>
        <v>0</v>
      </c>
      <c r="J67" s="424"/>
      <c r="K67" s="425"/>
      <c r="L67" s="425"/>
      <c r="M67" s="426"/>
      <c r="N67" s="100">
        <f t="shared" si="225"/>
        <v>0</v>
      </c>
      <c r="O67" s="100">
        <f t="shared" si="226"/>
        <v>0</v>
      </c>
      <c r="P67" s="140"/>
      <c r="Q67" s="420"/>
      <c r="R67" s="421"/>
      <c r="S67" s="421"/>
      <c r="T67" s="421"/>
      <c r="U67" s="421"/>
      <c r="V67" s="421"/>
      <c r="W67" s="421"/>
      <c r="X67" s="421"/>
      <c r="Y67" s="421"/>
      <c r="Z67" s="427"/>
      <c r="AA67" s="150">
        <f t="shared" si="276"/>
        <v>0</v>
      </c>
      <c r="AB67" s="150">
        <f t="shared" si="227"/>
        <v>0</v>
      </c>
      <c r="AC67" s="150">
        <f t="shared" si="228"/>
        <v>0</v>
      </c>
      <c r="AD67" s="150">
        <f t="shared" si="229"/>
        <v>0</v>
      </c>
      <c r="AE67" s="150">
        <f t="shared" si="230"/>
        <v>0</v>
      </c>
      <c r="AF67" s="150">
        <f t="shared" si="231"/>
        <v>0</v>
      </c>
      <c r="AG67" s="150">
        <f t="shared" si="232"/>
        <v>0</v>
      </c>
      <c r="AH67" s="150">
        <f t="shared" si="233"/>
        <v>0</v>
      </c>
      <c r="AI67" s="150">
        <f t="shared" si="234"/>
        <v>0</v>
      </c>
      <c r="AJ67" s="151">
        <f t="shared" si="235"/>
        <v>0</v>
      </c>
      <c r="AK67" s="150">
        <f t="shared" si="277"/>
        <v>0</v>
      </c>
      <c r="AL67" s="150">
        <f t="shared" si="236"/>
        <v>0</v>
      </c>
      <c r="AM67" s="150">
        <f t="shared" si="237"/>
        <v>0</v>
      </c>
      <c r="AN67" s="150">
        <f t="shared" si="238"/>
        <v>0</v>
      </c>
      <c r="AO67" s="150">
        <f t="shared" si="239"/>
        <v>0</v>
      </c>
      <c r="AP67" s="150">
        <f t="shared" si="240"/>
        <v>0</v>
      </c>
      <c r="AQ67" s="150">
        <f t="shared" si="241"/>
        <v>0</v>
      </c>
      <c r="AR67" s="150">
        <f t="shared" si="242"/>
        <v>0</v>
      </c>
      <c r="AS67" s="150">
        <f t="shared" si="243"/>
        <v>0</v>
      </c>
      <c r="AT67" s="151">
        <f t="shared" si="244"/>
        <v>0</v>
      </c>
      <c r="AU67" s="123"/>
      <c r="AV67" s="94">
        <f t="shared" si="245"/>
        <v>0</v>
      </c>
      <c r="AW67" s="82">
        <f t="shared" si="246"/>
        <v>0</v>
      </c>
      <c r="AX67" s="82">
        <f t="shared" si="247"/>
        <v>0</v>
      </c>
      <c r="AY67" s="82">
        <f t="shared" si="248"/>
        <v>0</v>
      </c>
      <c r="AZ67" s="82">
        <f t="shared" si="249"/>
        <v>0</v>
      </c>
      <c r="BA67" s="82">
        <f t="shared" si="250"/>
        <v>0</v>
      </c>
      <c r="BB67" s="82">
        <f t="shared" si="251"/>
        <v>0</v>
      </c>
      <c r="BC67" s="82">
        <f t="shared" si="252"/>
        <v>0</v>
      </c>
      <c r="BD67" s="82">
        <f t="shared" si="253"/>
        <v>0</v>
      </c>
      <c r="BE67" s="111">
        <f t="shared" si="254"/>
        <v>0</v>
      </c>
      <c r="BF67" s="123"/>
      <c r="BG67" s="94">
        <f t="shared" si="255"/>
        <v>0</v>
      </c>
      <c r="BH67" s="82">
        <f t="shared" si="256"/>
        <v>0</v>
      </c>
      <c r="BI67" s="82">
        <f t="shared" si="257"/>
        <v>0</v>
      </c>
      <c r="BJ67" s="82">
        <f t="shared" si="258"/>
        <v>0</v>
      </c>
      <c r="BK67" s="82">
        <f t="shared" si="259"/>
        <v>0</v>
      </c>
      <c r="BL67" s="82">
        <f t="shared" si="260"/>
        <v>0</v>
      </c>
      <c r="BM67" s="82">
        <f t="shared" si="261"/>
        <v>0</v>
      </c>
      <c r="BN67" s="82">
        <f t="shared" si="262"/>
        <v>0</v>
      </c>
      <c r="BO67" s="82">
        <f t="shared" si="263"/>
        <v>0</v>
      </c>
      <c r="BP67" s="111">
        <f t="shared" si="264"/>
        <v>0</v>
      </c>
      <c r="BQ67" s="123"/>
      <c r="BR67" s="94">
        <f t="shared" si="265"/>
        <v>0</v>
      </c>
      <c r="BS67" s="82">
        <f t="shared" si="266"/>
        <v>0</v>
      </c>
      <c r="BT67" s="82">
        <f t="shared" si="267"/>
        <v>0</v>
      </c>
      <c r="BU67" s="82">
        <f t="shared" si="268"/>
        <v>0</v>
      </c>
      <c r="BV67" s="82">
        <f t="shared" si="269"/>
        <v>0</v>
      </c>
      <c r="BW67" s="82">
        <f t="shared" si="270"/>
        <v>0</v>
      </c>
      <c r="BX67" s="82">
        <f t="shared" si="271"/>
        <v>0</v>
      </c>
      <c r="BY67" s="82">
        <f t="shared" si="272"/>
        <v>0</v>
      </c>
      <c r="BZ67" s="82">
        <f t="shared" si="273"/>
        <v>0</v>
      </c>
      <c r="CA67" s="111">
        <f t="shared" si="274"/>
        <v>0</v>
      </c>
    </row>
    <row r="68" spans="1:79" s="73" customFormat="1" x14ac:dyDescent="0.25">
      <c r="A68" s="126"/>
      <c r="B68" s="127" t="s">
        <v>81</v>
      </c>
      <c r="C68" s="128"/>
      <c r="D68" s="128"/>
      <c r="E68" s="128"/>
      <c r="F68" s="129"/>
      <c r="G68" s="130"/>
      <c r="H68" s="130"/>
      <c r="I68" s="127"/>
      <c r="J68" s="131"/>
      <c r="K68" s="130"/>
      <c r="L68" s="130"/>
      <c r="M68" s="132"/>
      <c r="N68" s="119">
        <f>SUM(N59:N67)</f>
        <v>0</v>
      </c>
      <c r="O68" s="119">
        <f>SUM(O59:O67)</f>
        <v>0</v>
      </c>
      <c r="P68" s="119"/>
      <c r="Q68" s="110"/>
      <c r="R68" s="88"/>
      <c r="S68" s="88"/>
      <c r="T68" s="88"/>
      <c r="U68" s="88"/>
      <c r="V68" s="88"/>
      <c r="W68" s="88"/>
      <c r="X68" s="88"/>
      <c r="Y68" s="88"/>
      <c r="Z68" s="133"/>
      <c r="AA68" s="148">
        <f>SUM(AA59:AA67)</f>
        <v>0</v>
      </c>
      <c r="AB68" s="148">
        <f t="shared" ref="AB68:AJ68" si="278">SUM(AB59:AB67)</f>
        <v>0</v>
      </c>
      <c r="AC68" s="148">
        <f t="shared" si="278"/>
        <v>0</v>
      </c>
      <c r="AD68" s="148">
        <f t="shared" si="278"/>
        <v>0</v>
      </c>
      <c r="AE68" s="148">
        <f t="shared" si="278"/>
        <v>0</v>
      </c>
      <c r="AF68" s="148">
        <f t="shared" si="278"/>
        <v>0</v>
      </c>
      <c r="AG68" s="148">
        <f t="shared" si="278"/>
        <v>0</v>
      </c>
      <c r="AH68" s="148">
        <f t="shared" si="278"/>
        <v>0</v>
      </c>
      <c r="AI68" s="148">
        <f t="shared" si="278"/>
        <v>0</v>
      </c>
      <c r="AJ68" s="149">
        <f t="shared" si="278"/>
        <v>0</v>
      </c>
      <c r="AK68" s="148">
        <f>SUM(AK59:AK67)</f>
        <v>0</v>
      </c>
      <c r="AL68" s="148">
        <f t="shared" ref="AL68:AT68" si="279">SUM(AL59:AL67)</f>
        <v>0</v>
      </c>
      <c r="AM68" s="148">
        <f t="shared" si="279"/>
        <v>0</v>
      </c>
      <c r="AN68" s="148">
        <f t="shared" si="279"/>
        <v>0</v>
      </c>
      <c r="AO68" s="148">
        <f t="shared" si="279"/>
        <v>0</v>
      </c>
      <c r="AP68" s="148">
        <f t="shared" si="279"/>
        <v>0</v>
      </c>
      <c r="AQ68" s="148">
        <f t="shared" si="279"/>
        <v>0</v>
      </c>
      <c r="AR68" s="148">
        <f t="shared" si="279"/>
        <v>0</v>
      </c>
      <c r="AS68" s="148">
        <f t="shared" si="279"/>
        <v>0</v>
      </c>
      <c r="AT68" s="149">
        <f t="shared" si="279"/>
        <v>0</v>
      </c>
      <c r="AU68" s="134"/>
      <c r="AV68" s="135">
        <f t="shared" ref="AV68:BE68" si="280">SUM(AV58:AV67)</f>
        <v>0</v>
      </c>
      <c r="AW68" s="88">
        <f t="shared" si="280"/>
        <v>0</v>
      </c>
      <c r="AX68" s="88">
        <f t="shared" si="280"/>
        <v>0</v>
      </c>
      <c r="AY68" s="88">
        <f t="shared" si="280"/>
        <v>0</v>
      </c>
      <c r="AZ68" s="88">
        <f t="shared" si="280"/>
        <v>0</v>
      </c>
      <c r="BA68" s="88">
        <f t="shared" si="280"/>
        <v>0</v>
      </c>
      <c r="BB68" s="88">
        <f t="shared" si="280"/>
        <v>0</v>
      </c>
      <c r="BC68" s="88">
        <f t="shared" si="280"/>
        <v>0</v>
      </c>
      <c r="BD68" s="88">
        <f t="shared" si="280"/>
        <v>0</v>
      </c>
      <c r="BE68" s="133">
        <f t="shared" si="280"/>
        <v>0</v>
      </c>
      <c r="BF68" s="134"/>
      <c r="BG68" s="135">
        <f t="shared" ref="BG68:BP68" si="281">SUM(BG58:BG67)</f>
        <v>0</v>
      </c>
      <c r="BH68" s="88">
        <f t="shared" si="281"/>
        <v>0</v>
      </c>
      <c r="BI68" s="88">
        <f t="shared" si="281"/>
        <v>0</v>
      </c>
      <c r="BJ68" s="88">
        <f t="shared" si="281"/>
        <v>0</v>
      </c>
      <c r="BK68" s="88">
        <f t="shared" si="281"/>
        <v>0</v>
      </c>
      <c r="BL68" s="88">
        <f t="shared" si="281"/>
        <v>0</v>
      </c>
      <c r="BM68" s="88">
        <f t="shared" si="281"/>
        <v>0</v>
      </c>
      <c r="BN68" s="88">
        <f t="shared" si="281"/>
        <v>0</v>
      </c>
      <c r="BO68" s="88">
        <f t="shared" si="281"/>
        <v>0</v>
      </c>
      <c r="BP68" s="133">
        <f t="shared" si="281"/>
        <v>0</v>
      </c>
      <c r="BQ68" s="134"/>
      <c r="BR68" s="135">
        <f t="shared" ref="BR68:CA68" si="282">SUM(BR58:BR67)</f>
        <v>0</v>
      </c>
      <c r="BS68" s="88">
        <f t="shared" si="282"/>
        <v>0</v>
      </c>
      <c r="BT68" s="88">
        <f t="shared" si="282"/>
        <v>0</v>
      </c>
      <c r="BU68" s="88">
        <f t="shared" si="282"/>
        <v>0</v>
      </c>
      <c r="BV68" s="88">
        <f t="shared" si="282"/>
        <v>0</v>
      </c>
      <c r="BW68" s="88">
        <f t="shared" si="282"/>
        <v>0</v>
      </c>
      <c r="BX68" s="88">
        <f t="shared" si="282"/>
        <v>0</v>
      </c>
      <c r="BY68" s="88">
        <f t="shared" si="282"/>
        <v>0</v>
      </c>
      <c r="BZ68" s="88">
        <f t="shared" si="282"/>
        <v>0</v>
      </c>
      <c r="CA68" s="133">
        <f t="shared" si="282"/>
        <v>0</v>
      </c>
    </row>
    <row r="69" spans="1:79" x14ac:dyDescent="0.25">
      <c r="A69" s="92"/>
      <c r="B69" s="96"/>
      <c r="C69" s="100"/>
      <c r="D69" s="100"/>
      <c r="E69" s="101"/>
      <c r="F69" s="98"/>
      <c r="G69" s="81"/>
      <c r="H69" s="81"/>
      <c r="I69" s="96"/>
      <c r="J69" s="94"/>
      <c r="K69" s="82"/>
      <c r="L69" s="82"/>
      <c r="M69" s="111"/>
      <c r="N69" s="100"/>
      <c r="O69" s="100"/>
      <c r="P69" s="100"/>
      <c r="Q69" s="89"/>
      <c r="R69" s="82"/>
      <c r="S69" s="82"/>
      <c r="T69" s="82"/>
      <c r="U69" s="82"/>
      <c r="V69" s="82"/>
      <c r="W69" s="82"/>
      <c r="X69" s="82"/>
      <c r="Y69" s="82"/>
      <c r="Z69" s="111"/>
      <c r="AA69" s="89"/>
      <c r="AB69" s="82"/>
      <c r="AC69" s="82"/>
      <c r="AD69" s="82"/>
      <c r="AE69" s="82"/>
      <c r="AF69" s="82"/>
      <c r="AG69" s="82"/>
      <c r="AH69" s="82"/>
      <c r="AI69" s="82"/>
      <c r="AJ69" s="111"/>
      <c r="AK69" s="89"/>
      <c r="AL69" s="82"/>
      <c r="AM69" s="82"/>
      <c r="AN69" s="82"/>
      <c r="AO69" s="82"/>
      <c r="AP69" s="82"/>
      <c r="AQ69" s="82"/>
      <c r="AR69" s="82"/>
      <c r="AS69" s="82"/>
      <c r="AT69" s="111"/>
      <c r="AU69" s="123"/>
      <c r="AV69" s="94"/>
      <c r="AW69" s="82"/>
      <c r="AX69" s="82"/>
      <c r="AY69" s="82"/>
      <c r="AZ69" s="82"/>
      <c r="BA69" s="82"/>
      <c r="BB69" s="82"/>
      <c r="BC69" s="82"/>
      <c r="BD69" s="82"/>
      <c r="BE69" s="111"/>
      <c r="BF69" s="123"/>
      <c r="BG69" s="94"/>
      <c r="BH69" s="82"/>
      <c r="BI69" s="82"/>
      <c r="BJ69" s="82"/>
      <c r="BK69" s="82"/>
      <c r="BL69" s="82"/>
      <c r="BM69" s="82"/>
      <c r="BN69" s="82"/>
      <c r="BO69" s="82"/>
      <c r="BP69" s="111"/>
      <c r="BQ69" s="123"/>
      <c r="BR69" s="94"/>
      <c r="BS69" s="82"/>
      <c r="BT69" s="82"/>
      <c r="BU69" s="82"/>
      <c r="BV69" s="82"/>
      <c r="BW69" s="82"/>
      <c r="BX69" s="82"/>
      <c r="BY69" s="82"/>
      <c r="BZ69" s="82"/>
      <c r="CA69" s="111"/>
    </row>
    <row r="70" spans="1:79" ht="30" customHeight="1" x14ac:dyDescent="0.25">
      <c r="A70" s="92"/>
      <c r="B70" s="127" t="s">
        <v>168</v>
      </c>
      <c r="C70" s="100"/>
      <c r="D70" s="100"/>
      <c r="E70" s="101"/>
      <c r="F70" s="98"/>
      <c r="G70" s="81"/>
      <c r="H70" s="81"/>
      <c r="I70" s="96"/>
      <c r="J70" s="94"/>
      <c r="K70" s="82"/>
      <c r="L70" s="82"/>
      <c r="M70" s="111"/>
      <c r="N70" s="100"/>
      <c r="O70" s="100"/>
      <c r="P70" s="116"/>
      <c r="Q70" s="472" t="s">
        <v>197</v>
      </c>
      <c r="R70" s="480"/>
      <c r="S70" s="480"/>
      <c r="T70" s="480"/>
      <c r="U70" s="480"/>
      <c r="V70" s="480"/>
      <c r="W70" s="480"/>
      <c r="X70" s="480"/>
      <c r="Y70" s="480"/>
      <c r="Z70" s="481"/>
      <c r="AA70" s="114"/>
      <c r="AB70" s="86"/>
      <c r="AC70" s="86"/>
      <c r="AD70" s="86"/>
      <c r="AE70" s="86"/>
      <c r="AF70" s="86"/>
      <c r="AG70" s="86"/>
      <c r="AH70" s="86"/>
      <c r="AI70" s="86"/>
      <c r="AJ70" s="120"/>
      <c r="AK70" s="114"/>
      <c r="AL70" s="86"/>
      <c r="AM70" s="86"/>
      <c r="AN70" s="86"/>
      <c r="AO70" s="86"/>
      <c r="AP70" s="86"/>
      <c r="AQ70" s="86"/>
      <c r="AR70" s="86"/>
      <c r="AS70" s="86"/>
      <c r="AT70" s="120"/>
      <c r="AU70" s="123"/>
      <c r="AV70" s="94"/>
      <c r="AW70" s="82"/>
      <c r="AX70" s="82"/>
      <c r="AY70" s="82"/>
      <c r="AZ70" s="82"/>
      <c r="BA70" s="82"/>
      <c r="BB70" s="82"/>
      <c r="BC70" s="82"/>
      <c r="BD70" s="82"/>
      <c r="BE70" s="111"/>
      <c r="BF70" s="123"/>
      <c r="BG70" s="94"/>
      <c r="BH70" s="82"/>
      <c r="BI70" s="82"/>
      <c r="BJ70" s="82"/>
      <c r="BK70" s="82"/>
      <c r="BL70" s="82"/>
      <c r="BM70" s="82"/>
      <c r="BN70" s="82"/>
      <c r="BO70" s="82"/>
      <c r="BP70" s="111"/>
      <c r="BQ70" s="123"/>
      <c r="BR70" s="94"/>
      <c r="BS70" s="82"/>
      <c r="BT70" s="82"/>
      <c r="BU70" s="82"/>
      <c r="BV70" s="82"/>
      <c r="BW70" s="82"/>
      <c r="BX70" s="82"/>
      <c r="BY70" s="82"/>
      <c r="BZ70" s="82"/>
      <c r="CA70" s="111"/>
    </row>
    <row r="71" spans="1:79" ht="18" customHeight="1" x14ac:dyDescent="0.25">
      <c r="A71" s="92"/>
      <c r="B71" s="417"/>
      <c r="C71" s="418"/>
      <c r="D71" s="418"/>
      <c r="E71" s="419"/>
      <c r="F71" s="420"/>
      <c r="G71" s="421"/>
      <c r="H71" s="421"/>
      <c r="I71" s="141">
        <f>SUM(F71:H71)</f>
        <v>0</v>
      </c>
      <c r="J71" s="424"/>
      <c r="K71" s="425"/>
      <c r="L71" s="425"/>
      <c r="M71" s="426"/>
      <c r="N71" s="100">
        <f t="shared" ref="N71:N79" si="283">K71*L71</f>
        <v>0</v>
      </c>
      <c r="O71" s="100">
        <f t="shared" ref="O71:O79" si="284">K71*M71</f>
        <v>0</v>
      </c>
      <c r="P71" s="435" t="s">
        <v>167</v>
      </c>
      <c r="Q71" s="420"/>
      <c r="R71" s="421"/>
      <c r="S71" s="421"/>
      <c r="T71" s="421"/>
      <c r="U71" s="421"/>
      <c r="V71" s="421"/>
      <c r="W71" s="421"/>
      <c r="X71" s="421"/>
      <c r="Y71" s="421"/>
      <c r="Z71" s="427"/>
      <c r="AA71" s="150">
        <f>$N71*Q71</f>
        <v>0</v>
      </c>
      <c r="AB71" s="150">
        <f t="shared" ref="AB71:AB79" si="285">$N71*R71</f>
        <v>0</v>
      </c>
      <c r="AC71" s="150">
        <f t="shared" ref="AC71:AC79" si="286">$N71*S71</f>
        <v>0</v>
      </c>
      <c r="AD71" s="150">
        <f t="shared" ref="AD71:AD79" si="287">$N71*T71</f>
        <v>0</v>
      </c>
      <c r="AE71" s="150">
        <f t="shared" ref="AE71:AE79" si="288">$N71*U71</f>
        <v>0</v>
      </c>
      <c r="AF71" s="150">
        <f t="shared" ref="AF71:AF79" si="289">$N71*V71</f>
        <v>0</v>
      </c>
      <c r="AG71" s="150">
        <f t="shared" ref="AG71:AG79" si="290">$N71*W71</f>
        <v>0</v>
      </c>
      <c r="AH71" s="150">
        <f t="shared" ref="AH71:AH79" si="291">$N71*X71</f>
        <v>0</v>
      </c>
      <c r="AI71" s="150">
        <f t="shared" ref="AI71:AI79" si="292">$N71*Y71</f>
        <v>0</v>
      </c>
      <c r="AJ71" s="151">
        <f t="shared" ref="AJ71:AJ79" si="293">$N71*Z71</f>
        <v>0</v>
      </c>
      <c r="AK71" s="150">
        <f>$O71*Q71</f>
        <v>0</v>
      </c>
      <c r="AL71" s="150">
        <f t="shared" ref="AL71:AL79" si="294">$O71*R71</f>
        <v>0</v>
      </c>
      <c r="AM71" s="150">
        <f t="shared" ref="AM71:AM79" si="295">$O71*S71</f>
        <v>0</v>
      </c>
      <c r="AN71" s="150">
        <f t="shared" ref="AN71:AN79" si="296">$O71*T71</f>
        <v>0</v>
      </c>
      <c r="AO71" s="150">
        <f t="shared" ref="AO71:AO79" si="297">$O71*U71</f>
        <v>0</v>
      </c>
      <c r="AP71" s="150">
        <f t="shared" ref="AP71:AP79" si="298">$O71*V71</f>
        <v>0</v>
      </c>
      <c r="AQ71" s="150">
        <f t="shared" ref="AQ71:AQ79" si="299">$O71*W71</f>
        <v>0</v>
      </c>
      <c r="AR71" s="150">
        <f t="shared" ref="AR71:AR79" si="300">$O71*X71</f>
        <v>0</v>
      </c>
      <c r="AS71" s="150">
        <f t="shared" ref="AS71:AS79" si="301">$O71*Y71</f>
        <v>0</v>
      </c>
      <c r="AT71" s="151">
        <f t="shared" ref="AT71:AT79" si="302">$O71*Z71</f>
        <v>0</v>
      </c>
      <c r="AU71" s="123"/>
      <c r="AV71" s="94">
        <f t="shared" ref="AV71:AV79" si="303">Q71*$N71*$F71</f>
        <v>0</v>
      </c>
      <c r="AW71" s="82">
        <f t="shared" ref="AW71:AW79" si="304">R71*$N71*$F71</f>
        <v>0</v>
      </c>
      <c r="AX71" s="82">
        <f t="shared" ref="AX71:AX79" si="305">S71*$N71*$F71</f>
        <v>0</v>
      </c>
      <c r="AY71" s="82">
        <f t="shared" ref="AY71:AY79" si="306">T71*$N71*$F71</f>
        <v>0</v>
      </c>
      <c r="AZ71" s="82">
        <f t="shared" ref="AZ71:AZ79" si="307">U71*$N71*$F71</f>
        <v>0</v>
      </c>
      <c r="BA71" s="82">
        <f t="shared" ref="BA71:BA79" si="308">V71*$N71*$F71</f>
        <v>0</v>
      </c>
      <c r="BB71" s="82">
        <f t="shared" ref="BB71:BB79" si="309">W71*$N71*$F71</f>
        <v>0</v>
      </c>
      <c r="BC71" s="82">
        <f t="shared" ref="BC71:BC79" si="310">X71*$N71*$F71</f>
        <v>0</v>
      </c>
      <c r="BD71" s="82">
        <f t="shared" ref="BD71:BD79" si="311">Y71*$N71*$F71</f>
        <v>0</v>
      </c>
      <c r="BE71" s="111">
        <f t="shared" ref="BE71:BE79" si="312">Z71*$N71*$F71</f>
        <v>0</v>
      </c>
      <c r="BF71" s="123"/>
      <c r="BG71" s="94">
        <f t="shared" ref="BG71:BG79" si="313">Q71*$N71*$G71</f>
        <v>0</v>
      </c>
      <c r="BH71" s="82">
        <f t="shared" ref="BH71:BH79" si="314">R71*$N71*$G71</f>
        <v>0</v>
      </c>
      <c r="BI71" s="82">
        <f t="shared" ref="BI71:BI79" si="315">S71*$N71*$G71</f>
        <v>0</v>
      </c>
      <c r="BJ71" s="82">
        <f t="shared" ref="BJ71:BJ79" si="316">T71*$N71*$G71</f>
        <v>0</v>
      </c>
      <c r="BK71" s="82">
        <f t="shared" ref="BK71:BK79" si="317">U71*$N71*$G71</f>
        <v>0</v>
      </c>
      <c r="BL71" s="82">
        <f t="shared" ref="BL71:BL79" si="318">V71*$N71*$G71</f>
        <v>0</v>
      </c>
      <c r="BM71" s="82">
        <f t="shared" ref="BM71:BM79" si="319">W71*$N71*$G71</f>
        <v>0</v>
      </c>
      <c r="BN71" s="82">
        <f t="shared" ref="BN71:BN79" si="320">X71*$N71*$G71</f>
        <v>0</v>
      </c>
      <c r="BO71" s="82">
        <f t="shared" ref="BO71:BO79" si="321">Y71*$N71*$G71</f>
        <v>0</v>
      </c>
      <c r="BP71" s="111">
        <f t="shared" ref="BP71:BP79" si="322">Z71*$N71*$G71</f>
        <v>0</v>
      </c>
      <c r="BQ71" s="123"/>
      <c r="BR71" s="94">
        <f t="shared" ref="BR71:BR79" si="323">Q71*$N71*$H71</f>
        <v>0</v>
      </c>
      <c r="BS71" s="82">
        <f t="shared" ref="BS71:BS79" si="324">R71*$N71*$H71</f>
        <v>0</v>
      </c>
      <c r="BT71" s="82">
        <f t="shared" ref="BT71:BT79" si="325">S71*$N71*$H71</f>
        <v>0</v>
      </c>
      <c r="BU71" s="82">
        <f t="shared" ref="BU71:BU79" si="326">T71*$N71*$H71</f>
        <v>0</v>
      </c>
      <c r="BV71" s="82">
        <f t="shared" ref="BV71:BV79" si="327">U71*$N71*$H71</f>
        <v>0</v>
      </c>
      <c r="BW71" s="82">
        <f t="shared" ref="BW71:BW79" si="328">V71*$N71*$H71</f>
        <v>0</v>
      </c>
      <c r="BX71" s="82">
        <f t="shared" ref="BX71:BX79" si="329">W71*$N71*$H71</f>
        <v>0</v>
      </c>
      <c r="BY71" s="82">
        <f t="shared" ref="BY71:BY79" si="330">X71*$N71*$H71</f>
        <v>0</v>
      </c>
      <c r="BZ71" s="82">
        <f t="shared" ref="BZ71:BZ79" si="331">Y71*$N71*$H71</f>
        <v>0</v>
      </c>
      <c r="CA71" s="111">
        <f t="shared" ref="CA71:CA79" si="332">Z71*$N71*$H71</f>
        <v>0</v>
      </c>
    </row>
    <row r="72" spans="1:79" ht="18" customHeight="1" x14ac:dyDescent="0.2">
      <c r="A72" s="94"/>
      <c r="B72" s="417"/>
      <c r="C72" s="418"/>
      <c r="D72" s="418"/>
      <c r="E72" s="419"/>
      <c r="F72" s="420"/>
      <c r="G72" s="421"/>
      <c r="H72" s="421"/>
      <c r="I72" s="141">
        <f t="shared" ref="I72:I79" si="333">SUM(F72:H72)</f>
        <v>0</v>
      </c>
      <c r="J72" s="424"/>
      <c r="K72" s="425"/>
      <c r="L72" s="425"/>
      <c r="M72" s="426"/>
      <c r="N72" s="100">
        <f t="shared" si="283"/>
        <v>0</v>
      </c>
      <c r="O72" s="100">
        <f t="shared" si="284"/>
        <v>0</v>
      </c>
      <c r="P72" s="419"/>
      <c r="Q72" s="420"/>
      <c r="R72" s="421"/>
      <c r="S72" s="421"/>
      <c r="T72" s="421"/>
      <c r="U72" s="421"/>
      <c r="V72" s="421"/>
      <c r="W72" s="421"/>
      <c r="X72" s="421"/>
      <c r="Y72" s="421"/>
      <c r="Z72" s="427"/>
      <c r="AA72" s="150">
        <f t="shared" ref="AA72:AA79" si="334">$N72*Q72</f>
        <v>0</v>
      </c>
      <c r="AB72" s="150">
        <f t="shared" si="285"/>
        <v>0</v>
      </c>
      <c r="AC72" s="150">
        <f t="shared" si="286"/>
        <v>0</v>
      </c>
      <c r="AD72" s="150">
        <f t="shared" si="287"/>
        <v>0</v>
      </c>
      <c r="AE72" s="150">
        <f t="shared" si="288"/>
        <v>0</v>
      </c>
      <c r="AF72" s="150">
        <f t="shared" si="289"/>
        <v>0</v>
      </c>
      <c r="AG72" s="150">
        <f t="shared" si="290"/>
        <v>0</v>
      </c>
      <c r="AH72" s="150">
        <f t="shared" si="291"/>
        <v>0</v>
      </c>
      <c r="AI72" s="150">
        <f t="shared" si="292"/>
        <v>0</v>
      </c>
      <c r="AJ72" s="151">
        <f t="shared" si="293"/>
        <v>0</v>
      </c>
      <c r="AK72" s="150">
        <f t="shared" ref="AK72:AK79" si="335">$O72*Q72</f>
        <v>0</v>
      </c>
      <c r="AL72" s="150">
        <f t="shared" si="294"/>
        <v>0</v>
      </c>
      <c r="AM72" s="150">
        <f t="shared" si="295"/>
        <v>0</v>
      </c>
      <c r="AN72" s="150">
        <f t="shared" si="296"/>
        <v>0</v>
      </c>
      <c r="AO72" s="150">
        <f t="shared" si="297"/>
        <v>0</v>
      </c>
      <c r="AP72" s="150">
        <f t="shared" si="298"/>
        <v>0</v>
      </c>
      <c r="AQ72" s="150">
        <f t="shared" si="299"/>
        <v>0</v>
      </c>
      <c r="AR72" s="150">
        <f t="shared" si="300"/>
        <v>0</v>
      </c>
      <c r="AS72" s="150">
        <f t="shared" si="301"/>
        <v>0</v>
      </c>
      <c r="AT72" s="151">
        <f t="shared" si="302"/>
        <v>0</v>
      </c>
      <c r="AU72" s="123"/>
      <c r="AV72" s="94">
        <f t="shared" si="303"/>
        <v>0</v>
      </c>
      <c r="AW72" s="82">
        <f t="shared" si="304"/>
        <v>0</v>
      </c>
      <c r="AX72" s="82">
        <f t="shared" si="305"/>
        <v>0</v>
      </c>
      <c r="AY72" s="82">
        <f t="shared" si="306"/>
        <v>0</v>
      </c>
      <c r="AZ72" s="82">
        <f t="shared" si="307"/>
        <v>0</v>
      </c>
      <c r="BA72" s="82">
        <f t="shared" si="308"/>
        <v>0</v>
      </c>
      <c r="BB72" s="82">
        <f t="shared" si="309"/>
        <v>0</v>
      </c>
      <c r="BC72" s="82">
        <f t="shared" si="310"/>
        <v>0</v>
      </c>
      <c r="BD72" s="82">
        <f t="shared" si="311"/>
        <v>0</v>
      </c>
      <c r="BE72" s="111">
        <f t="shared" si="312"/>
        <v>0</v>
      </c>
      <c r="BF72" s="123"/>
      <c r="BG72" s="94">
        <f t="shared" si="313"/>
        <v>0</v>
      </c>
      <c r="BH72" s="82">
        <f t="shared" si="314"/>
        <v>0</v>
      </c>
      <c r="BI72" s="82">
        <f t="shared" si="315"/>
        <v>0</v>
      </c>
      <c r="BJ72" s="82">
        <f t="shared" si="316"/>
        <v>0</v>
      </c>
      <c r="BK72" s="82">
        <f t="shared" si="317"/>
        <v>0</v>
      </c>
      <c r="BL72" s="82">
        <f t="shared" si="318"/>
        <v>0</v>
      </c>
      <c r="BM72" s="82">
        <f t="shared" si="319"/>
        <v>0</v>
      </c>
      <c r="BN72" s="82">
        <f t="shared" si="320"/>
        <v>0</v>
      </c>
      <c r="BO72" s="82">
        <f t="shared" si="321"/>
        <v>0</v>
      </c>
      <c r="BP72" s="111">
        <f t="shared" si="322"/>
        <v>0</v>
      </c>
      <c r="BQ72" s="123"/>
      <c r="BR72" s="94">
        <f t="shared" si="323"/>
        <v>0</v>
      </c>
      <c r="BS72" s="82">
        <f t="shared" si="324"/>
        <v>0</v>
      </c>
      <c r="BT72" s="82">
        <f t="shared" si="325"/>
        <v>0</v>
      </c>
      <c r="BU72" s="82">
        <f t="shared" si="326"/>
        <v>0</v>
      </c>
      <c r="BV72" s="82">
        <f t="shared" si="327"/>
        <v>0</v>
      </c>
      <c r="BW72" s="82">
        <f t="shared" si="328"/>
        <v>0</v>
      </c>
      <c r="BX72" s="82">
        <f t="shared" si="329"/>
        <v>0</v>
      </c>
      <c r="BY72" s="82">
        <f t="shared" si="330"/>
        <v>0</v>
      </c>
      <c r="BZ72" s="82">
        <f t="shared" si="331"/>
        <v>0</v>
      </c>
      <c r="CA72" s="111">
        <f t="shared" si="332"/>
        <v>0</v>
      </c>
    </row>
    <row r="73" spans="1:79" ht="15" x14ac:dyDescent="0.2">
      <c r="A73" s="94"/>
      <c r="B73" s="417"/>
      <c r="C73" s="418"/>
      <c r="D73" s="418"/>
      <c r="E73" s="419"/>
      <c r="F73" s="420"/>
      <c r="G73" s="421"/>
      <c r="H73" s="421"/>
      <c r="I73" s="141">
        <f t="shared" si="333"/>
        <v>0</v>
      </c>
      <c r="J73" s="424"/>
      <c r="K73" s="425"/>
      <c r="L73" s="425"/>
      <c r="M73" s="426"/>
      <c r="N73" s="100">
        <f t="shared" si="283"/>
        <v>0</v>
      </c>
      <c r="O73" s="100">
        <f t="shared" si="284"/>
        <v>0</v>
      </c>
      <c r="P73" s="419"/>
      <c r="Q73" s="420"/>
      <c r="R73" s="421"/>
      <c r="S73" s="421"/>
      <c r="T73" s="421"/>
      <c r="U73" s="421"/>
      <c r="V73" s="421"/>
      <c r="W73" s="421"/>
      <c r="X73" s="421"/>
      <c r="Y73" s="421"/>
      <c r="Z73" s="427"/>
      <c r="AA73" s="150">
        <f t="shared" si="334"/>
        <v>0</v>
      </c>
      <c r="AB73" s="150">
        <f t="shared" si="285"/>
        <v>0</v>
      </c>
      <c r="AC73" s="150">
        <f t="shared" si="286"/>
        <v>0</v>
      </c>
      <c r="AD73" s="150">
        <f t="shared" si="287"/>
        <v>0</v>
      </c>
      <c r="AE73" s="150">
        <f t="shared" si="288"/>
        <v>0</v>
      </c>
      <c r="AF73" s="150">
        <f t="shared" si="289"/>
        <v>0</v>
      </c>
      <c r="AG73" s="150">
        <f t="shared" si="290"/>
        <v>0</v>
      </c>
      <c r="AH73" s="150">
        <f t="shared" si="291"/>
        <v>0</v>
      </c>
      <c r="AI73" s="150">
        <f t="shared" si="292"/>
        <v>0</v>
      </c>
      <c r="AJ73" s="151">
        <f t="shared" si="293"/>
        <v>0</v>
      </c>
      <c r="AK73" s="150">
        <f t="shared" si="335"/>
        <v>0</v>
      </c>
      <c r="AL73" s="150">
        <f t="shared" si="294"/>
        <v>0</v>
      </c>
      <c r="AM73" s="150">
        <f t="shared" si="295"/>
        <v>0</v>
      </c>
      <c r="AN73" s="150">
        <f t="shared" si="296"/>
        <v>0</v>
      </c>
      <c r="AO73" s="150">
        <f t="shared" si="297"/>
        <v>0</v>
      </c>
      <c r="AP73" s="150">
        <f t="shared" si="298"/>
        <v>0</v>
      </c>
      <c r="AQ73" s="150">
        <f t="shared" si="299"/>
        <v>0</v>
      </c>
      <c r="AR73" s="150">
        <f t="shared" si="300"/>
        <v>0</v>
      </c>
      <c r="AS73" s="150">
        <f t="shared" si="301"/>
        <v>0</v>
      </c>
      <c r="AT73" s="151">
        <f t="shared" si="302"/>
        <v>0</v>
      </c>
      <c r="AU73" s="123"/>
      <c r="AV73" s="94">
        <f t="shared" si="303"/>
        <v>0</v>
      </c>
      <c r="AW73" s="82">
        <f t="shared" si="304"/>
        <v>0</v>
      </c>
      <c r="AX73" s="82">
        <f t="shared" si="305"/>
        <v>0</v>
      </c>
      <c r="AY73" s="82">
        <f t="shared" si="306"/>
        <v>0</v>
      </c>
      <c r="AZ73" s="82">
        <f t="shared" si="307"/>
        <v>0</v>
      </c>
      <c r="BA73" s="82">
        <f t="shared" si="308"/>
        <v>0</v>
      </c>
      <c r="BB73" s="82">
        <f t="shared" si="309"/>
        <v>0</v>
      </c>
      <c r="BC73" s="82">
        <f t="shared" si="310"/>
        <v>0</v>
      </c>
      <c r="BD73" s="82">
        <f t="shared" si="311"/>
        <v>0</v>
      </c>
      <c r="BE73" s="111">
        <f t="shared" si="312"/>
        <v>0</v>
      </c>
      <c r="BF73" s="123"/>
      <c r="BG73" s="94">
        <f t="shared" si="313"/>
        <v>0</v>
      </c>
      <c r="BH73" s="82">
        <f t="shared" si="314"/>
        <v>0</v>
      </c>
      <c r="BI73" s="82">
        <f t="shared" si="315"/>
        <v>0</v>
      </c>
      <c r="BJ73" s="82">
        <f t="shared" si="316"/>
        <v>0</v>
      </c>
      <c r="BK73" s="82">
        <f t="shared" si="317"/>
        <v>0</v>
      </c>
      <c r="BL73" s="82">
        <f t="shared" si="318"/>
        <v>0</v>
      </c>
      <c r="BM73" s="82">
        <f t="shared" si="319"/>
        <v>0</v>
      </c>
      <c r="BN73" s="82">
        <f t="shared" si="320"/>
        <v>0</v>
      </c>
      <c r="BO73" s="82">
        <f t="shared" si="321"/>
        <v>0</v>
      </c>
      <c r="BP73" s="111">
        <f t="shared" si="322"/>
        <v>0</v>
      </c>
      <c r="BQ73" s="123"/>
      <c r="BR73" s="94">
        <f t="shared" si="323"/>
        <v>0</v>
      </c>
      <c r="BS73" s="82">
        <f t="shared" si="324"/>
        <v>0</v>
      </c>
      <c r="BT73" s="82">
        <f t="shared" si="325"/>
        <v>0</v>
      </c>
      <c r="BU73" s="82">
        <f t="shared" si="326"/>
        <v>0</v>
      </c>
      <c r="BV73" s="82">
        <f t="shared" si="327"/>
        <v>0</v>
      </c>
      <c r="BW73" s="82">
        <f t="shared" si="328"/>
        <v>0</v>
      </c>
      <c r="BX73" s="82">
        <f t="shared" si="329"/>
        <v>0</v>
      </c>
      <c r="BY73" s="82">
        <f t="shared" si="330"/>
        <v>0</v>
      </c>
      <c r="BZ73" s="82">
        <f t="shared" si="331"/>
        <v>0</v>
      </c>
      <c r="CA73" s="111">
        <f t="shared" si="332"/>
        <v>0</v>
      </c>
    </row>
    <row r="74" spans="1:79" x14ac:dyDescent="0.25">
      <c r="A74" s="92"/>
      <c r="B74" s="417"/>
      <c r="C74" s="418"/>
      <c r="D74" s="418"/>
      <c r="E74" s="419"/>
      <c r="F74" s="420"/>
      <c r="G74" s="421"/>
      <c r="H74" s="421"/>
      <c r="I74" s="141">
        <f t="shared" si="333"/>
        <v>0</v>
      </c>
      <c r="J74" s="424"/>
      <c r="K74" s="425"/>
      <c r="L74" s="425"/>
      <c r="M74" s="426"/>
      <c r="N74" s="100">
        <f t="shared" si="283"/>
        <v>0</v>
      </c>
      <c r="O74" s="100">
        <f t="shared" si="284"/>
        <v>0</v>
      </c>
      <c r="P74" s="419"/>
      <c r="Q74" s="420"/>
      <c r="R74" s="421"/>
      <c r="S74" s="421"/>
      <c r="T74" s="421"/>
      <c r="U74" s="421"/>
      <c r="V74" s="421"/>
      <c r="W74" s="421"/>
      <c r="X74" s="421"/>
      <c r="Y74" s="421"/>
      <c r="Z74" s="427"/>
      <c r="AA74" s="150">
        <f t="shared" si="334"/>
        <v>0</v>
      </c>
      <c r="AB74" s="150">
        <f t="shared" si="285"/>
        <v>0</v>
      </c>
      <c r="AC74" s="150">
        <f t="shared" si="286"/>
        <v>0</v>
      </c>
      <c r="AD74" s="150">
        <f t="shared" si="287"/>
        <v>0</v>
      </c>
      <c r="AE74" s="150">
        <f t="shared" si="288"/>
        <v>0</v>
      </c>
      <c r="AF74" s="150">
        <f t="shared" si="289"/>
        <v>0</v>
      </c>
      <c r="AG74" s="150">
        <f t="shared" si="290"/>
        <v>0</v>
      </c>
      <c r="AH74" s="150">
        <f t="shared" si="291"/>
        <v>0</v>
      </c>
      <c r="AI74" s="150">
        <f t="shared" si="292"/>
        <v>0</v>
      </c>
      <c r="AJ74" s="151">
        <f t="shared" si="293"/>
        <v>0</v>
      </c>
      <c r="AK74" s="150">
        <f t="shared" si="335"/>
        <v>0</v>
      </c>
      <c r="AL74" s="150">
        <f t="shared" si="294"/>
        <v>0</v>
      </c>
      <c r="AM74" s="150">
        <f t="shared" si="295"/>
        <v>0</v>
      </c>
      <c r="AN74" s="150">
        <f t="shared" si="296"/>
        <v>0</v>
      </c>
      <c r="AO74" s="150">
        <f t="shared" si="297"/>
        <v>0</v>
      </c>
      <c r="AP74" s="150">
        <f t="shared" si="298"/>
        <v>0</v>
      </c>
      <c r="AQ74" s="150">
        <f t="shared" si="299"/>
        <v>0</v>
      </c>
      <c r="AR74" s="150">
        <f t="shared" si="300"/>
        <v>0</v>
      </c>
      <c r="AS74" s="150">
        <f t="shared" si="301"/>
        <v>0</v>
      </c>
      <c r="AT74" s="151">
        <f t="shared" si="302"/>
        <v>0</v>
      </c>
      <c r="AU74" s="123"/>
      <c r="AV74" s="94">
        <f t="shared" si="303"/>
        <v>0</v>
      </c>
      <c r="AW74" s="82">
        <f t="shared" si="304"/>
        <v>0</v>
      </c>
      <c r="AX74" s="82">
        <f t="shared" si="305"/>
        <v>0</v>
      </c>
      <c r="AY74" s="82">
        <f t="shared" si="306"/>
        <v>0</v>
      </c>
      <c r="AZ74" s="82">
        <f t="shared" si="307"/>
        <v>0</v>
      </c>
      <c r="BA74" s="82">
        <f t="shared" si="308"/>
        <v>0</v>
      </c>
      <c r="BB74" s="82">
        <f t="shared" si="309"/>
        <v>0</v>
      </c>
      <c r="BC74" s="82">
        <f t="shared" si="310"/>
        <v>0</v>
      </c>
      <c r="BD74" s="82">
        <f t="shared" si="311"/>
        <v>0</v>
      </c>
      <c r="BE74" s="111">
        <f t="shared" si="312"/>
        <v>0</v>
      </c>
      <c r="BF74" s="123"/>
      <c r="BG74" s="94">
        <f t="shared" si="313"/>
        <v>0</v>
      </c>
      <c r="BH74" s="82">
        <f t="shared" si="314"/>
        <v>0</v>
      </c>
      <c r="BI74" s="82">
        <f t="shared" si="315"/>
        <v>0</v>
      </c>
      <c r="BJ74" s="82">
        <f t="shared" si="316"/>
        <v>0</v>
      </c>
      <c r="BK74" s="82">
        <f t="shared" si="317"/>
        <v>0</v>
      </c>
      <c r="BL74" s="82">
        <f t="shared" si="318"/>
        <v>0</v>
      </c>
      <c r="BM74" s="82">
        <f t="shared" si="319"/>
        <v>0</v>
      </c>
      <c r="BN74" s="82">
        <f t="shared" si="320"/>
        <v>0</v>
      </c>
      <c r="BO74" s="82">
        <f t="shared" si="321"/>
        <v>0</v>
      </c>
      <c r="BP74" s="111">
        <f t="shared" si="322"/>
        <v>0</v>
      </c>
      <c r="BQ74" s="123"/>
      <c r="BR74" s="94">
        <f t="shared" si="323"/>
        <v>0</v>
      </c>
      <c r="BS74" s="82">
        <f t="shared" si="324"/>
        <v>0</v>
      </c>
      <c r="BT74" s="82">
        <f t="shared" si="325"/>
        <v>0</v>
      </c>
      <c r="BU74" s="82">
        <f t="shared" si="326"/>
        <v>0</v>
      </c>
      <c r="BV74" s="82">
        <f t="shared" si="327"/>
        <v>0</v>
      </c>
      <c r="BW74" s="82">
        <f t="shared" si="328"/>
        <v>0</v>
      </c>
      <c r="BX74" s="82">
        <f t="shared" si="329"/>
        <v>0</v>
      </c>
      <c r="BY74" s="82">
        <f t="shared" si="330"/>
        <v>0</v>
      </c>
      <c r="BZ74" s="82">
        <f t="shared" si="331"/>
        <v>0</v>
      </c>
      <c r="CA74" s="111">
        <f t="shared" si="332"/>
        <v>0</v>
      </c>
    </row>
    <row r="75" spans="1:79" x14ac:dyDescent="0.25">
      <c r="A75" s="92"/>
      <c r="B75" s="417"/>
      <c r="C75" s="418"/>
      <c r="D75" s="418"/>
      <c r="E75" s="419"/>
      <c r="F75" s="420"/>
      <c r="G75" s="421"/>
      <c r="H75" s="421"/>
      <c r="I75" s="141">
        <f t="shared" si="333"/>
        <v>0</v>
      </c>
      <c r="J75" s="424"/>
      <c r="K75" s="425"/>
      <c r="L75" s="425"/>
      <c r="M75" s="426"/>
      <c r="N75" s="100">
        <f t="shared" si="283"/>
        <v>0</v>
      </c>
      <c r="O75" s="100">
        <f t="shared" si="284"/>
        <v>0</v>
      </c>
      <c r="P75" s="419"/>
      <c r="Q75" s="420"/>
      <c r="R75" s="421"/>
      <c r="S75" s="421"/>
      <c r="T75" s="421"/>
      <c r="U75" s="421"/>
      <c r="V75" s="421"/>
      <c r="W75" s="421"/>
      <c r="X75" s="421"/>
      <c r="Y75" s="421"/>
      <c r="Z75" s="427"/>
      <c r="AA75" s="150">
        <f t="shared" si="334"/>
        <v>0</v>
      </c>
      <c r="AB75" s="150">
        <f t="shared" si="285"/>
        <v>0</v>
      </c>
      <c r="AC75" s="150">
        <f t="shared" si="286"/>
        <v>0</v>
      </c>
      <c r="AD75" s="150">
        <f t="shared" si="287"/>
        <v>0</v>
      </c>
      <c r="AE75" s="150">
        <f t="shared" si="288"/>
        <v>0</v>
      </c>
      <c r="AF75" s="150">
        <f t="shared" si="289"/>
        <v>0</v>
      </c>
      <c r="AG75" s="150">
        <f t="shared" si="290"/>
        <v>0</v>
      </c>
      <c r="AH75" s="150">
        <f t="shared" si="291"/>
        <v>0</v>
      </c>
      <c r="AI75" s="150">
        <f t="shared" si="292"/>
        <v>0</v>
      </c>
      <c r="AJ75" s="151">
        <f t="shared" si="293"/>
        <v>0</v>
      </c>
      <c r="AK75" s="150">
        <f t="shared" si="335"/>
        <v>0</v>
      </c>
      <c r="AL75" s="150">
        <f t="shared" si="294"/>
        <v>0</v>
      </c>
      <c r="AM75" s="150">
        <f t="shared" si="295"/>
        <v>0</v>
      </c>
      <c r="AN75" s="150">
        <f t="shared" si="296"/>
        <v>0</v>
      </c>
      <c r="AO75" s="150">
        <f t="shared" si="297"/>
        <v>0</v>
      </c>
      <c r="AP75" s="150">
        <f t="shared" si="298"/>
        <v>0</v>
      </c>
      <c r="AQ75" s="150">
        <f t="shared" si="299"/>
        <v>0</v>
      </c>
      <c r="AR75" s="150">
        <f t="shared" si="300"/>
        <v>0</v>
      </c>
      <c r="AS75" s="150">
        <f t="shared" si="301"/>
        <v>0</v>
      </c>
      <c r="AT75" s="151">
        <f t="shared" si="302"/>
        <v>0</v>
      </c>
      <c r="AU75" s="123"/>
      <c r="AV75" s="94">
        <f t="shared" si="303"/>
        <v>0</v>
      </c>
      <c r="AW75" s="82">
        <f t="shared" si="304"/>
        <v>0</v>
      </c>
      <c r="AX75" s="82">
        <f t="shared" si="305"/>
        <v>0</v>
      </c>
      <c r="AY75" s="82">
        <f t="shared" si="306"/>
        <v>0</v>
      </c>
      <c r="AZ75" s="82">
        <f t="shared" si="307"/>
        <v>0</v>
      </c>
      <c r="BA75" s="82">
        <f t="shared" si="308"/>
        <v>0</v>
      </c>
      <c r="BB75" s="82">
        <f t="shared" si="309"/>
        <v>0</v>
      </c>
      <c r="BC75" s="82">
        <f t="shared" si="310"/>
        <v>0</v>
      </c>
      <c r="BD75" s="82">
        <f t="shared" si="311"/>
        <v>0</v>
      </c>
      <c r="BE75" s="111">
        <f t="shared" si="312"/>
        <v>0</v>
      </c>
      <c r="BF75" s="123"/>
      <c r="BG75" s="94">
        <f t="shared" si="313"/>
        <v>0</v>
      </c>
      <c r="BH75" s="82">
        <f t="shared" si="314"/>
        <v>0</v>
      </c>
      <c r="BI75" s="82">
        <f t="shared" si="315"/>
        <v>0</v>
      </c>
      <c r="BJ75" s="82">
        <f t="shared" si="316"/>
        <v>0</v>
      </c>
      <c r="BK75" s="82">
        <f t="shared" si="317"/>
        <v>0</v>
      </c>
      <c r="BL75" s="82">
        <f t="shared" si="318"/>
        <v>0</v>
      </c>
      <c r="BM75" s="82">
        <f t="shared" si="319"/>
        <v>0</v>
      </c>
      <c r="BN75" s="82">
        <f t="shared" si="320"/>
        <v>0</v>
      </c>
      <c r="BO75" s="82">
        <f t="shared" si="321"/>
        <v>0</v>
      </c>
      <c r="BP75" s="111">
        <f t="shared" si="322"/>
        <v>0</v>
      </c>
      <c r="BQ75" s="123"/>
      <c r="BR75" s="94">
        <f t="shared" si="323"/>
        <v>0</v>
      </c>
      <c r="BS75" s="82">
        <f t="shared" si="324"/>
        <v>0</v>
      </c>
      <c r="BT75" s="82">
        <f t="shared" si="325"/>
        <v>0</v>
      </c>
      <c r="BU75" s="82">
        <f t="shared" si="326"/>
        <v>0</v>
      </c>
      <c r="BV75" s="82">
        <f t="shared" si="327"/>
        <v>0</v>
      </c>
      <c r="BW75" s="82">
        <f t="shared" si="328"/>
        <v>0</v>
      </c>
      <c r="BX75" s="82">
        <f t="shared" si="329"/>
        <v>0</v>
      </c>
      <c r="BY75" s="82">
        <f t="shared" si="330"/>
        <v>0</v>
      </c>
      <c r="BZ75" s="82">
        <f t="shared" si="331"/>
        <v>0</v>
      </c>
      <c r="CA75" s="111">
        <f t="shared" si="332"/>
        <v>0</v>
      </c>
    </row>
    <row r="76" spans="1:79" x14ac:dyDescent="0.25">
      <c r="A76" s="92"/>
      <c r="B76" s="417"/>
      <c r="C76" s="418"/>
      <c r="D76" s="418"/>
      <c r="E76" s="419"/>
      <c r="F76" s="420"/>
      <c r="G76" s="421"/>
      <c r="H76" s="421"/>
      <c r="I76" s="141">
        <f t="shared" si="333"/>
        <v>0</v>
      </c>
      <c r="J76" s="424"/>
      <c r="K76" s="425"/>
      <c r="L76" s="425"/>
      <c r="M76" s="426"/>
      <c r="N76" s="100">
        <f t="shared" si="283"/>
        <v>0</v>
      </c>
      <c r="O76" s="100">
        <f t="shared" si="284"/>
        <v>0</v>
      </c>
      <c r="P76" s="419"/>
      <c r="Q76" s="420"/>
      <c r="R76" s="421"/>
      <c r="S76" s="421"/>
      <c r="T76" s="421"/>
      <c r="U76" s="421"/>
      <c r="V76" s="421"/>
      <c r="W76" s="421"/>
      <c r="X76" s="421"/>
      <c r="Y76" s="421"/>
      <c r="Z76" s="427"/>
      <c r="AA76" s="150">
        <f t="shared" si="334"/>
        <v>0</v>
      </c>
      <c r="AB76" s="150">
        <f t="shared" si="285"/>
        <v>0</v>
      </c>
      <c r="AC76" s="150">
        <f t="shared" si="286"/>
        <v>0</v>
      </c>
      <c r="AD76" s="150">
        <f t="shared" si="287"/>
        <v>0</v>
      </c>
      <c r="AE76" s="150">
        <f t="shared" si="288"/>
        <v>0</v>
      </c>
      <c r="AF76" s="150">
        <f t="shared" si="289"/>
        <v>0</v>
      </c>
      <c r="AG76" s="150">
        <f t="shared" si="290"/>
        <v>0</v>
      </c>
      <c r="AH76" s="150">
        <f t="shared" si="291"/>
        <v>0</v>
      </c>
      <c r="AI76" s="150">
        <f t="shared" si="292"/>
        <v>0</v>
      </c>
      <c r="AJ76" s="151">
        <f t="shared" si="293"/>
        <v>0</v>
      </c>
      <c r="AK76" s="150">
        <f t="shared" si="335"/>
        <v>0</v>
      </c>
      <c r="AL76" s="150">
        <f t="shared" si="294"/>
        <v>0</v>
      </c>
      <c r="AM76" s="150">
        <f t="shared" si="295"/>
        <v>0</v>
      </c>
      <c r="AN76" s="150">
        <f t="shared" si="296"/>
        <v>0</v>
      </c>
      <c r="AO76" s="150">
        <f t="shared" si="297"/>
        <v>0</v>
      </c>
      <c r="AP76" s="150">
        <f t="shared" si="298"/>
        <v>0</v>
      </c>
      <c r="AQ76" s="150">
        <f t="shared" si="299"/>
        <v>0</v>
      </c>
      <c r="AR76" s="150">
        <f t="shared" si="300"/>
        <v>0</v>
      </c>
      <c r="AS76" s="150">
        <f t="shared" si="301"/>
        <v>0</v>
      </c>
      <c r="AT76" s="151">
        <f t="shared" si="302"/>
        <v>0</v>
      </c>
      <c r="AU76" s="123"/>
      <c r="AV76" s="94">
        <f t="shared" si="303"/>
        <v>0</v>
      </c>
      <c r="AW76" s="82">
        <f t="shared" si="304"/>
        <v>0</v>
      </c>
      <c r="AX76" s="82">
        <f t="shared" si="305"/>
        <v>0</v>
      </c>
      <c r="AY76" s="82">
        <f t="shared" si="306"/>
        <v>0</v>
      </c>
      <c r="AZ76" s="82">
        <f t="shared" si="307"/>
        <v>0</v>
      </c>
      <c r="BA76" s="82">
        <f t="shared" si="308"/>
        <v>0</v>
      </c>
      <c r="BB76" s="82">
        <f t="shared" si="309"/>
        <v>0</v>
      </c>
      <c r="BC76" s="82">
        <f t="shared" si="310"/>
        <v>0</v>
      </c>
      <c r="BD76" s="82">
        <f t="shared" si="311"/>
        <v>0</v>
      </c>
      <c r="BE76" s="111">
        <f t="shared" si="312"/>
        <v>0</v>
      </c>
      <c r="BF76" s="123"/>
      <c r="BG76" s="94">
        <f t="shared" si="313"/>
        <v>0</v>
      </c>
      <c r="BH76" s="82">
        <f t="shared" si="314"/>
        <v>0</v>
      </c>
      <c r="BI76" s="82">
        <f t="shared" si="315"/>
        <v>0</v>
      </c>
      <c r="BJ76" s="82">
        <f t="shared" si="316"/>
        <v>0</v>
      </c>
      <c r="BK76" s="82">
        <f t="shared" si="317"/>
        <v>0</v>
      </c>
      <c r="BL76" s="82">
        <f t="shared" si="318"/>
        <v>0</v>
      </c>
      <c r="BM76" s="82">
        <f t="shared" si="319"/>
        <v>0</v>
      </c>
      <c r="BN76" s="82">
        <f t="shared" si="320"/>
        <v>0</v>
      </c>
      <c r="BO76" s="82">
        <f t="shared" si="321"/>
        <v>0</v>
      </c>
      <c r="BP76" s="111">
        <f t="shared" si="322"/>
        <v>0</v>
      </c>
      <c r="BQ76" s="123"/>
      <c r="BR76" s="94">
        <f t="shared" si="323"/>
        <v>0</v>
      </c>
      <c r="BS76" s="82">
        <f t="shared" si="324"/>
        <v>0</v>
      </c>
      <c r="BT76" s="82">
        <f t="shared" si="325"/>
        <v>0</v>
      </c>
      <c r="BU76" s="82">
        <f t="shared" si="326"/>
        <v>0</v>
      </c>
      <c r="BV76" s="82">
        <f t="shared" si="327"/>
        <v>0</v>
      </c>
      <c r="BW76" s="82">
        <f t="shared" si="328"/>
        <v>0</v>
      </c>
      <c r="BX76" s="82">
        <f t="shared" si="329"/>
        <v>0</v>
      </c>
      <c r="BY76" s="82">
        <f t="shared" si="330"/>
        <v>0</v>
      </c>
      <c r="BZ76" s="82">
        <f t="shared" si="331"/>
        <v>0</v>
      </c>
      <c r="CA76" s="111">
        <f t="shared" si="332"/>
        <v>0</v>
      </c>
    </row>
    <row r="77" spans="1:79" x14ac:dyDescent="0.25">
      <c r="A77" s="92"/>
      <c r="B77" s="417"/>
      <c r="C77" s="418"/>
      <c r="D77" s="418"/>
      <c r="E77" s="419"/>
      <c r="F77" s="420"/>
      <c r="G77" s="421"/>
      <c r="H77" s="421"/>
      <c r="I77" s="141">
        <f t="shared" si="333"/>
        <v>0</v>
      </c>
      <c r="J77" s="424"/>
      <c r="K77" s="425"/>
      <c r="L77" s="425"/>
      <c r="M77" s="426"/>
      <c r="N77" s="100">
        <f t="shared" si="283"/>
        <v>0</v>
      </c>
      <c r="O77" s="100">
        <f t="shared" si="284"/>
        <v>0</v>
      </c>
      <c r="P77" s="419"/>
      <c r="Q77" s="420"/>
      <c r="R77" s="421"/>
      <c r="S77" s="421"/>
      <c r="T77" s="421"/>
      <c r="U77" s="421"/>
      <c r="V77" s="421"/>
      <c r="W77" s="421"/>
      <c r="X77" s="421"/>
      <c r="Y77" s="421"/>
      <c r="Z77" s="427"/>
      <c r="AA77" s="150">
        <f t="shared" si="334"/>
        <v>0</v>
      </c>
      <c r="AB77" s="150">
        <f t="shared" si="285"/>
        <v>0</v>
      </c>
      <c r="AC77" s="150">
        <f t="shared" si="286"/>
        <v>0</v>
      </c>
      <c r="AD77" s="150">
        <f t="shared" si="287"/>
        <v>0</v>
      </c>
      <c r="AE77" s="150">
        <f t="shared" si="288"/>
        <v>0</v>
      </c>
      <c r="AF77" s="150">
        <f t="shared" si="289"/>
        <v>0</v>
      </c>
      <c r="AG77" s="150">
        <f t="shared" si="290"/>
        <v>0</v>
      </c>
      <c r="AH77" s="150">
        <f t="shared" si="291"/>
        <v>0</v>
      </c>
      <c r="AI77" s="150">
        <f t="shared" si="292"/>
        <v>0</v>
      </c>
      <c r="AJ77" s="151">
        <f t="shared" si="293"/>
        <v>0</v>
      </c>
      <c r="AK77" s="150">
        <f t="shared" si="335"/>
        <v>0</v>
      </c>
      <c r="AL77" s="150">
        <f t="shared" si="294"/>
        <v>0</v>
      </c>
      <c r="AM77" s="150">
        <f t="shared" si="295"/>
        <v>0</v>
      </c>
      <c r="AN77" s="150">
        <f t="shared" si="296"/>
        <v>0</v>
      </c>
      <c r="AO77" s="150">
        <f t="shared" si="297"/>
        <v>0</v>
      </c>
      <c r="AP77" s="150">
        <f t="shared" si="298"/>
        <v>0</v>
      </c>
      <c r="AQ77" s="150">
        <f t="shared" si="299"/>
        <v>0</v>
      </c>
      <c r="AR77" s="150">
        <f t="shared" si="300"/>
        <v>0</v>
      </c>
      <c r="AS77" s="150">
        <f t="shared" si="301"/>
        <v>0</v>
      </c>
      <c r="AT77" s="151">
        <f t="shared" si="302"/>
        <v>0</v>
      </c>
      <c r="AU77" s="123"/>
      <c r="AV77" s="94">
        <f t="shared" si="303"/>
        <v>0</v>
      </c>
      <c r="AW77" s="82">
        <f t="shared" si="304"/>
        <v>0</v>
      </c>
      <c r="AX77" s="82">
        <f t="shared" si="305"/>
        <v>0</v>
      </c>
      <c r="AY77" s="82">
        <f t="shared" si="306"/>
        <v>0</v>
      </c>
      <c r="AZ77" s="82">
        <f t="shared" si="307"/>
        <v>0</v>
      </c>
      <c r="BA77" s="82">
        <f t="shared" si="308"/>
        <v>0</v>
      </c>
      <c r="BB77" s="82">
        <f t="shared" si="309"/>
        <v>0</v>
      </c>
      <c r="BC77" s="82">
        <f t="shared" si="310"/>
        <v>0</v>
      </c>
      <c r="BD77" s="82">
        <f t="shared" si="311"/>
        <v>0</v>
      </c>
      <c r="BE77" s="111">
        <f t="shared" si="312"/>
        <v>0</v>
      </c>
      <c r="BF77" s="123"/>
      <c r="BG77" s="94">
        <f t="shared" si="313"/>
        <v>0</v>
      </c>
      <c r="BH77" s="82">
        <f t="shared" si="314"/>
        <v>0</v>
      </c>
      <c r="BI77" s="82">
        <f t="shared" si="315"/>
        <v>0</v>
      </c>
      <c r="BJ77" s="82">
        <f t="shared" si="316"/>
        <v>0</v>
      </c>
      <c r="BK77" s="82">
        <f t="shared" si="317"/>
        <v>0</v>
      </c>
      <c r="BL77" s="82">
        <f t="shared" si="318"/>
        <v>0</v>
      </c>
      <c r="BM77" s="82">
        <f t="shared" si="319"/>
        <v>0</v>
      </c>
      <c r="BN77" s="82">
        <f t="shared" si="320"/>
        <v>0</v>
      </c>
      <c r="BO77" s="82">
        <f t="shared" si="321"/>
        <v>0</v>
      </c>
      <c r="BP77" s="111">
        <f t="shared" si="322"/>
        <v>0</v>
      </c>
      <c r="BQ77" s="123"/>
      <c r="BR77" s="94">
        <f t="shared" si="323"/>
        <v>0</v>
      </c>
      <c r="BS77" s="82">
        <f t="shared" si="324"/>
        <v>0</v>
      </c>
      <c r="BT77" s="82">
        <f t="shared" si="325"/>
        <v>0</v>
      </c>
      <c r="BU77" s="82">
        <f t="shared" si="326"/>
        <v>0</v>
      </c>
      <c r="BV77" s="82">
        <f t="shared" si="327"/>
        <v>0</v>
      </c>
      <c r="BW77" s="82">
        <f t="shared" si="328"/>
        <v>0</v>
      </c>
      <c r="BX77" s="82">
        <f t="shared" si="329"/>
        <v>0</v>
      </c>
      <c r="BY77" s="82">
        <f t="shared" si="330"/>
        <v>0</v>
      </c>
      <c r="BZ77" s="82">
        <f t="shared" si="331"/>
        <v>0</v>
      </c>
      <c r="CA77" s="111">
        <f t="shared" si="332"/>
        <v>0</v>
      </c>
    </row>
    <row r="78" spans="1:79" x14ac:dyDescent="0.25">
      <c r="A78" s="92"/>
      <c r="B78" s="417"/>
      <c r="C78" s="418"/>
      <c r="D78" s="418"/>
      <c r="E78" s="419"/>
      <c r="F78" s="420"/>
      <c r="G78" s="421"/>
      <c r="H78" s="421"/>
      <c r="I78" s="141">
        <f t="shared" si="333"/>
        <v>0</v>
      </c>
      <c r="J78" s="424"/>
      <c r="K78" s="425"/>
      <c r="L78" s="425"/>
      <c r="M78" s="426"/>
      <c r="N78" s="100">
        <f t="shared" si="283"/>
        <v>0</v>
      </c>
      <c r="O78" s="100">
        <f t="shared" si="284"/>
        <v>0</v>
      </c>
      <c r="P78" s="419"/>
      <c r="Q78" s="420"/>
      <c r="R78" s="421"/>
      <c r="S78" s="421"/>
      <c r="T78" s="421"/>
      <c r="U78" s="421"/>
      <c r="V78" s="421"/>
      <c r="W78" s="421"/>
      <c r="X78" s="421"/>
      <c r="Y78" s="421"/>
      <c r="Z78" s="427"/>
      <c r="AA78" s="150">
        <f t="shared" si="334"/>
        <v>0</v>
      </c>
      <c r="AB78" s="150">
        <f t="shared" si="285"/>
        <v>0</v>
      </c>
      <c r="AC78" s="150">
        <f t="shared" si="286"/>
        <v>0</v>
      </c>
      <c r="AD78" s="150">
        <f t="shared" si="287"/>
        <v>0</v>
      </c>
      <c r="AE78" s="150">
        <f t="shared" si="288"/>
        <v>0</v>
      </c>
      <c r="AF78" s="150">
        <f t="shared" si="289"/>
        <v>0</v>
      </c>
      <c r="AG78" s="150">
        <f t="shared" si="290"/>
        <v>0</v>
      </c>
      <c r="AH78" s="150">
        <f t="shared" si="291"/>
        <v>0</v>
      </c>
      <c r="AI78" s="150">
        <f t="shared" si="292"/>
        <v>0</v>
      </c>
      <c r="AJ78" s="151">
        <f t="shared" si="293"/>
        <v>0</v>
      </c>
      <c r="AK78" s="150">
        <f t="shared" si="335"/>
        <v>0</v>
      </c>
      <c r="AL78" s="150">
        <f t="shared" si="294"/>
        <v>0</v>
      </c>
      <c r="AM78" s="150">
        <f t="shared" si="295"/>
        <v>0</v>
      </c>
      <c r="AN78" s="150">
        <f t="shared" si="296"/>
        <v>0</v>
      </c>
      <c r="AO78" s="150">
        <f t="shared" si="297"/>
        <v>0</v>
      </c>
      <c r="AP78" s="150">
        <f t="shared" si="298"/>
        <v>0</v>
      </c>
      <c r="AQ78" s="150">
        <f t="shared" si="299"/>
        <v>0</v>
      </c>
      <c r="AR78" s="150">
        <f t="shared" si="300"/>
        <v>0</v>
      </c>
      <c r="AS78" s="150">
        <f t="shared" si="301"/>
        <v>0</v>
      </c>
      <c r="AT78" s="151">
        <f t="shared" si="302"/>
        <v>0</v>
      </c>
      <c r="AU78" s="123"/>
      <c r="AV78" s="94">
        <f t="shared" si="303"/>
        <v>0</v>
      </c>
      <c r="AW78" s="82">
        <f t="shared" si="304"/>
        <v>0</v>
      </c>
      <c r="AX78" s="82">
        <f t="shared" si="305"/>
        <v>0</v>
      </c>
      <c r="AY78" s="82">
        <f t="shared" si="306"/>
        <v>0</v>
      </c>
      <c r="AZ78" s="82">
        <f t="shared" si="307"/>
        <v>0</v>
      </c>
      <c r="BA78" s="82">
        <f t="shared" si="308"/>
        <v>0</v>
      </c>
      <c r="BB78" s="82">
        <f t="shared" si="309"/>
        <v>0</v>
      </c>
      <c r="BC78" s="82">
        <f t="shared" si="310"/>
        <v>0</v>
      </c>
      <c r="BD78" s="82">
        <f t="shared" si="311"/>
        <v>0</v>
      </c>
      <c r="BE78" s="111">
        <f t="shared" si="312"/>
        <v>0</v>
      </c>
      <c r="BF78" s="123"/>
      <c r="BG78" s="94">
        <f t="shared" si="313"/>
        <v>0</v>
      </c>
      <c r="BH78" s="82">
        <f t="shared" si="314"/>
        <v>0</v>
      </c>
      <c r="BI78" s="82">
        <f t="shared" si="315"/>
        <v>0</v>
      </c>
      <c r="BJ78" s="82">
        <f t="shared" si="316"/>
        <v>0</v>
      </c>
      <c r="BK78" s="82">
        <f t="shared" si="317"/>
        <v>0</v>
      </c>
      <c r="BL78" s="82">
        <f t="shared" si="318"/>
        <v>0</v>
      </c>
      <c r="BM78" s="82">
        <f t="shared" si="319"/>
        <v>0</v>
      </c>
      <c r="BN78" s="82">
        <f t="shared" si="320"/>
        <v>0</v>
      </c>
      <c r="BO78" s="82">
        <f t="shared" si="321"/>
        <v>0</v>
      </c>
      <c r="BP78" s="111">
        <f t="shared" si="322"/>
        <v>0</v>
      </c>
      <c r="BQ78" s="123"/>
      <c r="BR78" s="94">
        <f t="shared" si="323"/>
        <v>0</v>
      </c>
      <c r="BS78" s="82">
        <f t="shared" si="324"/>
        <v>0</v>
      </c>
      <c r="BT78" s="82">
        <f t="shared" si="325"/>
        <v>0</v>
      </c>
      <c r="BU78" s="82">
        <f t="shared" si="326"/>
        <v>0</v>
      </c>
      <c r="BV78" s="82">
        <f t="shared" si="327"/>
        <v>0</v>
      </c>
      <c r="BW78" s="82">
        <f t="shared" si="328"/>
        <v>0</v>
      </c>
      <c r="BX78" s="82">
        <f t="shared" si="329"/>
        <v>0</v>
      </c>
      <c r="BY78" s="82">
        <f t="shared" si="330"/>
        <v>0</v>
      </c>
      <c r="BZ78" s="82">
        <f t="shared" si="331"/>
        <v>0</v>
      </c>
      <c r="CA78" s="111">
        <f t="shared" si="332"/>
        <v>0</v>
      </c>
    </row>
    <row r="79" spans="1:79" x14ac:dyDescent="0.25">
      <c r="A79" s="92"/>
      <c r="B79" s="417"/>
      <c r="C79" s="418"/>
      <c r="D79" s="418"/>
      <c r="E79" s="419"/>
      <c r="F79" s="420"/>
      <c r="G79" s="421"/>
      <c r="H79" s="421"/>
      <c r="I79" s="141">
        <f t="shared" si="333"/>
        <v>0</v>
      </c>
      <c r="J79" s="424"/>
      <c r="K79" s="425"/>
      <c r="L79" s="425"/>
      <c r="M79" s="426"/>
      <c r="N79" s="100">
        <f t="shared" si="283"/>
        <v>0</v>
      </c>
      <c r="O79" s="100">
        <f t="shared" si="284"/>
        <v>0</v>
      </c>
      <c r="P79" s="419"/>
      <c r="Q79" s="420"/>
      <c r="R79" s="421"/>
      <c r="S79" s="421"/>
      <c r="T79" s="421"/>
      <c r="U79" s="421"/>
      <c r="V79" s="421"/>
      <c r="W79" s="421"/>
      <c r="X79" s="421"/>
      <c r="Y79" s="421"/>
      <c r="Z79" s="427"/>
      <c r="AA79" s="150">
        <f t="shared" si="334"/>
        <v>0</v>
      </c>
      <c r="AB79" s="150">
        <f t="shared" si="285"/>
        <v>0</v>
      </c>
      <c r="AC79" s="150">
        <f t="shared" si="286"/>
        <v>0</v>
      </c>
      <c r="AD79" s="150">
        <f t="shared" si="287"/>
        <v>0</v>
      </c>
      <c r="AE79" s="150">
        <f t="shared" si="288"/>
        <v>0</v>
      </c>
      <c r="AF79" s="150">
        <f t="shared" si="289"/>
        <v>0</v>
      </c>
      <c r="AG79" s="150">
        <f t="shared" si="290"/>
        <v>0</v>
      </c>
      <c r="AH79" s="150">
        <f t="shared" si="291"/>
        <v>0</v>
      </c>
      <c r="AI79" s="150">
        <f t="shared" si="292"/>
        <v>0</v>
      </c>
      <c r="AJ79" s="151">
        <f t="shared" si="293"/>
        <v>0</v>
      </c>
      <c r="AK79" s="150">
        <f t="shared" si="335"/>
        <v>0</v>
      </c>
      <c r="AL79" s="150">
        <f t="shared" si="294"/>
        <v>0</v>
      </c>
      <c r="AM79" s="150">
        <f t="shared" si="295"/>
        <v>0</v>
      </c>
      <c r="AN79" s="150">
        <f t="shared" si="296"/>
        <v>0</v>
      </c>
      <c r="AO79" s="150">
        <f t="shared" si="297"/>
        <v>0</v>
      </c>
      <c r="AP79" s="150">
        <f t="shared" si="298"/>
        <v>0</v>
      </c>
      <c r="AQ79" s="150">
        <f t="shared" si="299"/>
        <v>0</v>
      </c>
      <c r="AR79" s="150">
        <f t="shared" si="300"/>
        <v>0</v>
      </c>
      <c r="AS79" s="150">
        <f t="shared" si="301"/>
        <v>0</v>
      </c>
      <c r="AT79" s="151">
        <f t="shared" si="302"/>
        <v>0</v>
      </c>
      <c r="AU79" s="123"/>
      <c r="AV79" s="94">
        <f t="shared" si="303"/>
        <v>0</v>
      </c>
      <c r="AW79" s="82">
        <f t="shared" si="304"/>
        <v>0</v>
      </c>
      <c r="AX79" s="82">
        <f t="shared" si="305"/>
        <v>0</v>
      </c>
      <c r="AY79" s="82">
        <f t="shared" si="306"/>
        <v>0</v>
      </c>
      <c r="AZ79" s="82">
        <f t="shared" si="307"/>
        <v>0</v>
      </c>
      <c r="BA79" s="82">
        <f t="shared" si="308"/>
        <v>0</v>
      </c>
      <c r="BB79" s="82">
        <f t="shared" si="309"/>
        <v>0</v>
      </c>
      <c r="BC79" s="82">
        <f t="shared" si="310"/>
        <v>0</v>
      </c>
      <c r="BD79" s="82">
        <f t="shared" si="311"/>
        <v>0</v>
      </c>
      <c r="BE79" s="111">
        <f t="shared" si="312"/>
        <v>0</v>
      </c>
      <c r="BF79" s="123"/>
      <c r="BG79" s="94">
        <f t="shared" si="313"/>
        <v>0</v>
      </c>
      <c r="BH79" s="82">
        <f t="shared" si="314"/>
        <v>0</v>
      </c>
      <c r="BI79" s="82">
        <f t="shared" si="315"/>
        <v>0</v>
      </c>
      <c r="BJ79" s="82">
        <f t="shared" si="316"/>
        <v>0</v>
      </c>
      <c r="BK79" s="82">
        <f t="shared" si="317"/>
        <v>0</v>
      </c>
      <c r="BL79" s="82">
        <f t="shared" si="318"/>
        <v>0</v>
      </c>
      <c r="BM79" s="82">
        <f t="shared" si="319"/>
        <v>0</v>
      </c>
      <c r="BN79" s="82">
        <f t="shared" si="320"/>
        <v>0</v>
      </c>
      <c r="BO79" s="82">
        <f t="shared" si="321"/>
        <v>0</v>
      </c>
      <c r="BP79" s="111">
        <f t="shared" si="322"/>
        <v>0</v>
      </c>
      <c r="BQ79" s="123"/>
      <c r="BR79" s="94">
        <f t="shared" si="323"/>
        <v>0</v>
      </c>
      <c r="BS79" s="82">
        <f t="shared" si="324"/>
        <v>0</v>
      </c>
      <c r="BT79" s="82">
        <f t="shared" si="325"/>
        <v>0</v>
      </c>
      <c r="BU79" s="82">
        <f t="shared" si="326"/>
        <v>0</v>
      </c>
      <c r="BV79" s="82">
        <f t="shared" si="327"/>
        <v>0</v>
      </c>
      <c r="BW79" s="82">
        <f t="shared" si="328"/>
        <v>0</v>
      </c>
      <c r="BX79" s="82">
        <f t="shared" si="329"/>
        <v>0</v>
      </c>
      <c r="BY79" s="82">
        <f t="shared" si="330"/>
        <v>0</v>
      </c>
      <c r="BZ79" s="82">
        <f t="shared" si="331"/>
        <v>0</v>
      </c>
      <c r="CA79" s="111">
        <f t="shared" si="332"/>
        <v>0</v>
      </c>
    </row>
    <row r="80" spans="1:79" s="73" customFormat="1" x14ac:dyDescent="0.25">
      <c r="A80" s="126"/>
      <c r="B80" s="127" t="s">
        <v>93</v>
      </c>
      <c r="C80" s="128"/>
      <c r="D80" s="128"/>
      <c r="E80" s="128"/>
      <c r="F80" s="129"/>
      <c r="G80" s="130"/>
      <c r="H80" s="130"/>
      <c r="I80" s="127"/>
      <c r="J80" s="131"/>
      <c r="K80" s="130"/>
      <c r="L80" s="130"/>
      <c r="M80" s="132"/>
      <c r="N80" s="119">
        <f>SUM(N71:N79)</f>
        <v>0</v>
      </c>
      <c r="O80" s="119">
        <f>SUM(O71:O79)</f>
        <v>0</v>
      </c>
      <c r="P80" s="119"/>
      <c r="Q80" s="110"/>
      <c r="R80" s="88"/>
      <c r="S80" s="88"/>
      <c r="T80" s="88"/>
      <c r="U80" s="88"/>
      <c r="V80" s="88"/>
      <c r="W80" s="88"/>
      <c r="X80" s="88"/>
      <c r="Y80" s="88"/>
      <c r="Z80" s="133"/>
      <c r="AA80" s="148">
        <f>SUM(AA71:AA79)</f>
        <v>0</v>
      </c>
      <c r="AB80" s="148">
        <f t="shared" ref="AB80:AJ80" si="336">SUM(AB71:AB79)</f>
        <v>0</v>
      </c>
      <c r="AC80" s="148">
        <f t="shared" si="336"/>
        <v>0</v>
      </c>
      <c r="AD80" s="148">
        <f t="shared" si="336"/>
        <v>0</v>
      </c>
      <c r="AE80" s="148">
        <f t="shared" si="336"/>
        <v>0</v>
      </c>
      <c r="AF80" s="148">
        <f t="shared" si="336"/>
        <v>0</v>
      </c>
      <c r="AG80" s="148">
        <f t="shared" si="336"/>
        <v>0</v>
      </c>
      <c r="AH80" s="148">
        <f t="shared" si="336"/>
        <v>0</v>
      </c>
      <c r="AI80" s="148">
        <f t="shared" si="336"/>
        <v>0</v>
      </c>
      <c r="AJ80" s="149">
        <f t="shared" si="336"/>
        <v>0</v>
      </c>
      <c r="AK80" s="148">
        <f>SUM(AK71:AK79)</f>
        <v>0</v>
      </c>
      <c r="AL80" s="148">
        <f t="shared" ref="AL80:AT80" si="337">SUM(AL71:AL79)</f>
        <v>0</v>
      </c>
      <c r="AM80" s="148">
        <f t="shared" si="337"/>
        <v>0</v>
      </c>
      <c r="AN80" s="148">
        <f t="shared" si="337"/>
        <v>0</v>
      </c>
      <c r="AO80" s="148">
        <f t="shared" si="337"/>
        <v>0</v>
      </c>
      <c r="AP80" s="148">
        <f t="shared" si="337"/>
        <v>0</v>
      </c>
      <c r="AQ80" s="148">
        <f t="shared" si="337"/>
        <v>0</v>
      </c>
      <c r="AR80" s="148">
        <f t="shared" si="337"/>
        <v>0</v>
      </c>
      <c r="AS80" s="148">
        <f t="shared" si="337"/>
        <v>0</v>
      </c>
      <c r="AT80" s="149">
        <f t="shared" si="337"/>
        <v>0</v>
      </c>
      <c r="AU80" s="134"/>
      <c r="AV80" s="135">
        <f t="shared" ref="AV80:BE80" si="338">SUM(AV70:AV79)</f>
        <v>0</v>
      </c>
      <c r="AW80" s="88">
        <f t="shared" si="338"/>
        <v>0</v>
      </c>
      <c r="AX80" s="88">
        <f t="shared" si="338"/>
        <v>0</v>
      </c>
      <c r="AY80" s="88">
        <f t="shared" si="338"/>
        <v>0</v>
      </c>
      <c r="AZ80" s="88">
        <f t="shared" si="338"/>
        <v>0</v>
      </c>
      <c r="BA80" s="88">
        <f t="shared" si="338"/>
        <v>0</v>
      </c>
      <c r="BB80" s="88">
        <f t="shared" si="338"/>
        <v>0</v>
      </c>
      <c r="BC80" s="88">
        <f t="shared" si="338"/>
        <v>0</v>
      </c>
      <c r="BD80" s="88">
        <f t="shared" si="338"/>
        <v>0</v>
      </c>
      <c r="BE80" s="133">
        <f t="shared" si="338"/>
        <v>0</v>
      </c>
      <c r="BF80" s="134"/>
      <c r="BG80" s="135">
        <f t="shared" ref="BG80:BP80" si="339">SUM(BG70:BG79)</f>
        <v>0</v>
      </c>
      <c r="BH80" s="88">
        <f t="shared" si="339"/>
        <v>0</v>
      </c>
      <c r="BI80" s="88">
        <f t="shared" si="339"/>
        <v>0</v>
      </c>
      <c r="BJ80" s="88">
        <f t="shared" si="339"/>
        <v>0</v>
      </c>
      <c r="BK80" s="88">
        <f t="shared" si="339"/>
        <v>0</v>
      </c>
      <c r="BL80" s="88">
        <f t="shared" si="339"/>
        <v>0</v>
      </c>
      <c r="BM80" s="88">
        <f t="shared" si="339"/>
        <v>0</v>
      </c>
      <c r="BN80" s="88">
        <f t="shared" si="339"/>
        <v>0</v>
      </c>
      <c r="BO80" s="88">
        <f t="shared" si="339"/>
        <v>0</v>
      </c>
      <c r="BP80" s="133">
        <f t="shared" si="339"/>
        <v>0</v>
      </c>
      <c r="BQ80" s="134"/>
      <c r="BR80" s="135">
        <f t="shared" ref="BR80:CA80" si="340">SUM(BR70:BR79)</f>
        <v>0</v>
      </c>
      <c r="BS80" s="88">
        <f t="shared" si="340"/>
        <v>0</v>
      </c>
      <c r="BT80" s="88">
        <f t="shared" si="340"/>
        <v>0</v>
      </c>
      <c r="BU80" s="88">
        <f t="shared" si="340"/>
        <v>0</v>
      </c>
      <c r="BV80" s="88">
        <f t="shared" si="340"/>
        <v>0</v>
      </c>
      <c r="BW80" s="88">
        <f t="shared" si="340"/>
        <v>0</v>
      </c>
      <c r="BX80" s="88">
        <f t="shared" si="340"/>
        <v>0</v>
      </c>
      <c r="BY80" s="88">
        <f t="shared" si="340"/>
        <v>0</v>
      </c>
      <c r="BZ80" s="88">
        <f t="shared" si="340"/>
        <v>0</v>
      </c>
      <c r="CA80" s="133">
        <f t="shared" si="340"/>
        <v>0</v>
      </c>
    </row>
    <row r="81" spans="1:79" x14ac:dyDescent="0.25">
      <c r="A81" s="92"/>
      <c r="B81" s="96"/>
      <c r="C81" s="100"/>
      <c r="D81" s="100"/>
      <c r="E81" s="101"/>
      <c r="F81" s="98"/>
      <c r="G81" s="81"/>
      <c r="H81" s="81"/>
      <c r="I81" s="96"/>
      <c r="J81" s="94"/>
      <c r="K81" s="82"/>
      <c r="L81" s="82"/>
      <c r="M81" s="111"/>
      <c r="N81" s="100"/>
      <c r="O81" s="100"/>
      <c r="P81" s="100"/>
      <c r="Q81" s="89"/>
      <c r="R81" s="82"/>
      <c r="S81" s="82"/>
      <c r="T81" s="82"/>
      <c r="U81" s="82"/>
      <c r="V81" s="82"/>
      <c r="W81" s="82"/>
      <c r="X81" s="82"/>
      <c r="Y81" s="82"/>
      <c r="Z81" s="111"/>
      <c r="AA81" s="89"/>
      <c r="AB81" s="82"/>
      <c r="AC81" s="82"/>
      <c r="AD81" s="82"/>
      <c r="AE81" s="82"/>
      <c r="AF81" s="82"/>
      <c r="AG81" s="82"/>
      <c r="AH81" s="82"/>
      <c r="AI81" s="82"/>
      <c r="AJ81" s="111"/>
      <c r="AK81" s="89"/>
      <c r="AL81" s="82"/>
      <c r="AM81" s="82"/>
      <c r="AN81" s="82"/>
      <c r="AO81" s="82"/>
      <c r="AP81" s="82"/>
      <c r="AQ81" s="82"/>
      <c r="AR81" s="82"/>
      <c r="AS81" s="82"/>
      <c r="AT81" s="111"/>
      <c r="AU81" s="123"/>
      <c r="AV81" s="94"/>
      <c r="AW81" s="82"/>
      <c r="AX81" s="82"/>
      <c r="AY81" s="82"/>
      <c r="AZ81" s="82"/>
      <c r="BA81" s="82"/>
      <c r="BB81" s="82"/>
      <c r="BC81" s="82"/>
      <c r="BD81" s="82"/>
      <c r="BE81" s="111"/>
      <c r="BF81" s="123"/>
      <c r="BG81" s="94"/>
      <c r="BH81" s="82"/>
      <c r="BI81" s="82"/>
      <c r="BJ81" s="82"/>
      <c r="BK81" s="82"/>
      <c r="BL81" s="82"/>
      <c r="BM81" s="82"/>
      <c r="BN81" s="82"/>
      <c r="BO81" s="82"/>
      <c r="BP81" s="111"/>
      <c r="BQ81" s="123"/>
      <c r="BR81" s="94"/>
      <c r="BS81" s="82"/>
      <c r="BT81" s="82"/>
      <c r="BU81" s="82"/>
      <c r="BV81" s="82"/>
      <c r="BW81" s="82"/>
      <c r="BX81" s="82"/>
      <c r="BY81" s="82"/>
      <c r="BZ81" s="82"/>
      <c r="CA81" s="111"/>
    </row>
    <row r="82" spans="1:79" ht="20.25" x14ac:dyDescent="0.3">
      <c r="A82" s="137" t="s">
        <v>103</v>
      </c>
      <c r="B82" s="136" t="s">
        <v>127</v>
      </c>
      <c r="C82" s="106" t="s">
        <v>180</v>
      </c>
      <c r="D82" s="100"/>
      <c r="E82" s="101"/>
      <c r="F82" s="98"/>
      <c r="G82" s="81"/>
      <c r="H82" s="81"/>
      <c r="I82" s="96"/>
      <c r="J82" s="94"/>
      <c r="K82" s="82"/>
      <c r="L82" s="82"/>
      <c r="M82" s="111"/>
      <c r="N82" s="100"/>
      <c r="O82" s="100"/>
      <c r="P82" s="116"/>
      <c r="Q82" s="114"/>
      <c r="R82" s="86"/>
      <c r="S82" s="86"/>
      <c r="T82" s="86"/>
      <c r="U82" s="86"/>
      <c r="V82" s="86"/>
      <c r="W82" s="86"/>
      <c r="X82" s="86"/>
      <c r="Y82" s="86"/>
      <c r="Z82" s="120"/>
      <c r="AA82" s="114"/>
      <c r="AB82" s="86"/>
      <c r="AC82" s="86"/>
      <c r="AD82" s="86"/>
      <c r="AE82" s="86"/>
      <c r="AF82" s="86"/>
      <c r="AG82" s="86"/>
      <c r="AH82" s="86"/>
      <c r="AI82" s="86"/>
      <c r="AJ82" s="120"/>
      <c r="AK82" s="114"/>
      <c r="AL82" s="86"/>
      <c r="AM82" s="86"/>
      <c r="AN82" s="86"/>
      <c r="AO82" s="86"/>
      <c r="AP82" s="86"/>
      <c r="AQ82" s="86"/>
      <c r="AR82" s="86"/>
      <c r="AS82" s="86"/>
      <c r="AT82" s="120"/>
      <c r="AU82" s="123"/>
      <c r="AV82" s="94"/>
      <c r="AW82" s="82"/>
      <c r="AX82" s="82"/>
      <c r="AY82" s="82"/>
      <c r="AZ82" s="82"/>
      <c r="BA82" s="82"/>
      <c r="BB82" s="82"/>
      <c r="BC82" s="82"/>
      <c r="BD82" s="82"/>
      <c r="BE82" s="111"/>
      <c r="BF82" s="123"/>
      <c r="BG82" s="94"/>
      <c r="BH82" s="82"/>
      <c r="BI82" s="82"/>
      <c r="BJ82" s="82"/>
      <c r="BK82" s="82"/>
      <c r="BL82" s="82"/>
      <c r="BM82" s="82"/>
      <c r="BN82" s="82"/>
      <c r="BO82" s="82"/>
      <c r="BP82" s="111"/>
      <c r="BQ82" s="123"/>
      <c r="BR82" s="94"/>
      <c r="BS82" s="82"/>
      <c r="BT82" s="82"/>
      <c r="BU82" s="82"/>
      <c r="BV82" s="82"/>
      <c r="BW82" s="82"/>
      <c r="BX82" s="82"/>
      <c r="BY82" s="82"/>
      <c r="BZ82" s="82"/>
      <c r="CA82" s="111"/>
    </row>
    <row r="83" spans="1:79" ht="36" customHeight="1" x14ac:dyDescent="0.25">
      <c r="A83" s="92"/>
      <c r="B83" s="127" t="s">
        <v>80</v>
      </c>
      <c r="C83" s="100"/>
      <c r="D83" s="100"/>
      <c r="E83" s="101"/>
      <c r="F83" s="98"/>
      <c r="G83" s="81"/>
      <c r="H83" s="81"/>
      <c r="I83" s="96"/>
      <c r="J83" s="94"/>
      <c r="K83" s="82"/>
      <c r="L83" s="82"/>
      <c r="M83" s="111"/>
      <c r="N83" s="100"/>
      <c r="O83" s="100"/>
      <c r="P83" s="117"/>
      <c r="Q83" s="472" t="s">
        <v>198</v>
      </c>
      <c r="R83" s="480"/>
      <c r="S83" s="480"/>
      <c r="T83" s="480"/>
      <c r="U83" s="480"/>
      <c r="V83" s="480"/>
      <c r="W83" s="480"/>
      <c r="X83" s="480"/>
      <c r="Y83" s="480"/>
      <c r="Z83" s="481"/>
      <c r="AA83" s="115"/>
      <c r="AB83" s="87"/>
      <c r="AC83" s="87"/>
      <c r="AD83" s="87"/>
      <c r="AE83" s="87"/>
      <c r="AF83" s="87"/>
      <c r="AG83" s="87"/>
      <c r="AH83" s="87"/>
      <c r="AI83" s="87"/>
      <c r="AJ83" s="121"/>
      <c r="AK83" s="115"/>
      <c r="AL83" s="87"/>
      <c r="AM83" s="87"/>
      <c r="AN83" s="87"/>
      <c r="AO83" s="87"/>
      <c r="AP83" s="87"/>
      <c r="AQ83" s="87"/>
      <c r="AR83" s="87"/>
      <c r="AS83" s="87"/>
      <c r="AT83" s="121"/>
      <c r="AU83" s="123"/>
      <c r="AV83" s="94"/>
      <c r="AW83" s="82"/>
      <c r="AX83" s="82"/>
      <c r="AY83" s="82"/>
      <c r="AZ83" s="82"/>
      <c r="BA83" s="82"/>
      <c r="BB83" s="82"/>
      <c r="BC83" s="82"/>
      <c r="BD83" s="82"/>
      <c r="BE83" s="111"/>
      <c r="BF83" s="123"/>
      <c r="BG83" s="94"/>
      <c r="BH83" s="82"/>
      <c r="BI83" s="82"/>
      <c r="BJ83" s="82"/>
      <c r="BK83" s="82"/>
      <c r="BL83" s="82"/>
      <c r="BM83" s="82"/>
      <c r="BN83" s="82"/>
      <c r="BO83" s="82"/>
      <c r="BP83" s="111"/>
      <c r="BQ83" s="123"/>
      <c r="BR83" s="94"/>
      <c r="BS83" s="82"/>
      <c r="BT83" s="82"/>
      <c r="BU83" s="82"/>
      <c r="BV83" s="82"/>
      <c r="BW83" s="82"/>
      <c r="BX83" s="82"/>
      <c r="BY83" s="82"/>
      <c r="BZ83" s="82"/>
      <c r="CA83" s="111"/>
    </row>
    <row r="84" spans="1:79" ht="15" x14ac:dyDescent="0.2">
      <c r="A84" s="94"/>
      <c r="B84" s="417"/>
      <c r="C84" s="418"/>
      <c r="D84" s="418"/>
      <c r="E84" s="419"/>
      <c r="F84" s="420"/>
      <c r="G84" s="421"/>
      <c r="H84" s="421"/>
      <c r="I84" s="141">
        <f>SUM(F84:H84)</f>
        <v>0</v>
      </c>
      <c r="J84" s="424"/>
      <c r="K84" s="425"/>
      <c r="L84" s="425"/>
      <c r="M84" s="426"/>
      <c r="N84" s="100">
        <f t="shared" ref="N84:N92" si="341">K84*L84</f>
        <v>0</v>
      </c>
      <c r="O84" s="100">
        <f t="shared" ref="O84:O92" si="342">K84*M84</f>
        <v>0</v>
      </c>
      <c r="P84" s="140"/>
      <c r="Q84" s="420"/>
      <c r="R84" s="421"/>
      <c r="S84" s="421"/>
      <c r="T84" s="421"/>
      <c r="U84" s="421"/>
      <c r="V84" s="421"/>
      <c r="W84" s="421"/>
      <c r="X84" s="421"/>
      <c r="Y84" s="421"/>
      <c r="Z84" s="427"/>
      <c r="AA84" s="150">
        <f>$N84*Q84</f>
        <v>0</v>
      </c>
      <c r="AB84" s="150">
        <f t="shared" ref="AB84:AB92" si="343">$N84*R84</f>
        <v>0</v>
      </c>
      <c r="AC84" s="150">
        <f t="shared" ref="AC84:AC92" si="344">$N84*S84</f>
        <v>0</v>
      </c>
      <c r="AD84" s="150">
        <f t="shared" ref="AD84:AD92" si="345">$N84*T84</f>
        <v>0</v>
      </c>
      <c r="AE84" s="150">
        <f t="shared" ref="AE84:AE92" si="346">$N84*U84</f>
        <v>0</v>
      </c>
      <c r="AF84" s="150">
        <f t="shared" ref="AF84:AF92" si="347">$N84*V84</f>
        <v>0</v>
      </c>
      <c r="AG84" s="150">
        <f t="shared" ref="AG84:AG92" si="348">$N84*W84</f>
        <v>0</v>
      </c>
      <c r="AH84" s="150">
        <f t="shared" ref="AH84:AH92" si="349">$N84*X84</f>
        <v>0</v>
      </c>
      <c r="AI84" s="150">
        <f t="shared" ref="AI84:AI92" si="350">$N84*Y84</f>
        <v>0</v>
      </c>
      <c r="AJ84" s="151">
        <f t="shared" ref="AJ84:AJ92" si="351">$N84*Z84</f>
        <v>0</v>
      </c>
      <c r="AK84" s="150">
        <f>$O84*Q84</f>
        <v>0</v>
      </c>
      <c r="AL84" s="150">
        <f t="shared" ref="AL84:AL92" si="352">$O84*R84</f>
        <v>0</v>
      </c>
      <c r="AM84" s="150">
        <f t="shared" ref="AM84:AM92" si="353">$O84*S84</f>
        <v>0</v>
      </c>
      <c r="AN84" s="150">
        <f t="shared" ref="AN84:AN92" si="354">$O84*T84</f>
        <v>0</v>
      </c>
      <c r="AO84" s="150">
        <f t="shared" ref="AO84:AO92" si="355">$O84*U84</f>
        <v>0</v>
      </c>
      <c r="AP84" s="150">
        <f t="shared" ref="AP84:AP92" si="356">$O84*V84</f>
        <v>0</v>
      </c>
      <c r="AQ84" s="150">
        <f t="shared" ref="AQ84:AQ92" si="357">$O84*W84</f>
        <v>0</v>
      </c>
      <c r="AR84" s="150">
        <f t="shared" ref="AR84:AR92" si="358">$O84*X84</f>
        <v>0</v>
      </c>
      <c r="AS84" s="150">
        <f t="shared" ref="AS84:AS92" si="359">$O84*Y84</f>
        <v>0</v>
      </c>
      <c r="AT84" s="151">
        <f t="shared" ref="AT84:AT92" si="360">$O84*Z84</f>
        <v>0</v>
      </c>
      <c r="AU84" s="123"/>
      <c r="AV84" s="94">
        <f t="shared" ref="AV84:AV92" si="361">Q84*$N84*$F84</f>
        <v>0</v>
      </c>
      <c r="AW84" s="82">
        <f t="shared" ref="AW84:AW92" si="362">R84*$N84*$F84</f>
        <v>0</v>
      </c>
      <c r="AX84" s="82">
        <f t="shared" ref="AX84:AX92" si="363">S84*$N84*$F84</f>
        <v>0</v>
      </c>
      <c r="AY84" s="82">
        <f t="shared" ref="AY84:AY92" si="364">T84*$N84*$F84</f>
        <v>0</v>
      </c>
      <c r="AZ84" s="82">
        <f t="shared" ref="AZ84:AZ92" si="365">U84*$N84*$F84</f>
        <v>0</v>
      </c>
      <c r="BA84" s="82">
        <f t="shared" ref="BA84:BA92" si="366">V84*$N84*$F84</f>
        <v>0</v>
      </c>
      <c r="BB84" s="82">
        <f t="shared" ref="BB84:BB92" si="367">W84*$N84*$F84</f>
        <v>0</v>
      </c>
      <c r="BC84" s="82">
        <f t="shared" ref="BC84:BC92" si="368">X84*$N84*$F84</f>
        <v>0</v>
      </c>
      <c r="BD84" s="82">
        <f t="shared" ref="BD84:BD92" si="369">Y84*$N84*$F84</f>
        <v>0</v>
      </c>
      <c r="BE84" s="111">
        <f t="shared" ref="BE84:BE92" si="370">Z84*$N84*$F84</f>
        <v>0</v>
      </c>
      <c r="BF84" s="123"/>
      <c r="BG84" s="94">
        <f t="shared" ref="BG84:BG92" si="371">Q84*$N84*$G84</f>
        <v>0</v>
      </c>
      <c r="BH84" s="82">
        <f t="shared" ref="BH84:BH92" si="372">R84*$N84*$G84</f>
        <v>0</v>
      </c>
      <c r="BI84" s="82">
        <f t="shared" ref="BI84:BI92" si="373">S84*$N84*$G84</f>
        <v>0</v>
      </c>
      <c r="BJ84" s="82">
        <f t="shared" ref="BJ84:BJ92" si="374">T84*$N84*$G84</f>
        <v>0</v>
      </c>
      <c r="BK84" s="82">
        <f t="shared" ref="BK84:BK92" si="375">U84*$N84*$G84</f>
        <v>0</v>
      </c>
      <c r="BL84" s="82">
        <f t="shared" ref="BL84:BL92" si="376">V84*$N84*$G84</f>
        <v>0</v>
      </c>
      <c r="BM84" s="82">
        <f t="shared" ref="BM84:BM92" si="377">W84*$N84*$G84</f>
        <v>0</v>
      </c>
      <c r="BN84" s="82">
        <f t="shared" ref="BN84:BN92" si="378">X84*$N84*$G84</f>
        <v>0</v>
      </c>
      <c r="BO84" s="82">
        <f t="shared" ref="BO84:BO92" si="379">Y84*$N84*$G84</f>
        <v>0</v>
      </c>
      <c r="BP84" s="111">
        <f t="shared" ref="BP84:BP92" si="380">Z84*$N84*$G84</f>
        <v>0</v>
      </c>
      <c r="BQ84" s="123"/>
      <c r="BR84" s="94">
        <f t="shared" ref="BR84:BR92" si="381">Q84*$N84*$H84</f>
        <v>0</v>
      </c>
      <c r="BS84" s="82">
        <f t="shared" ref="BS84:BS92" si="382">R84*$N84*$H84</f>
        <v>0</v>
      </c>
      <c r="BT84" s="82">
        <f t="shared" ref="BT84:BT92" si="383">S84*$N84*$H84</f>
        <v>0</v>
      </c>
      <c r="BU84" s="82">
        <f t="shared" ref="BU84:BU92" si="384">T84*$N84*$H84</f>
        <v>0</v>
      </c>
      <c r="BV84" s="82">
        <f t="shared" ref="BV84:BV92" si="385">U84*$N84*$H84</f>
        <v>0</v>
      </c>
      <c r="BW84" s="82">
        <f t="shared" ref="BW84:BW92" si="386">V84*$N84*$H84</f>
        <v>0</v>
      </c>
      <c r="BX84" s="82">
        <f t="shared" ref="BX84:BX92" si="387">W84*$N84*$H84</f>
        <v>0</v>
      </c>
      <c r="BY84" s="82">
        <f t="shared" ref="BY84:BY92" si="388">X84*$N84*$H84</f>
        <v>0</v>
      </c>
      <c r="BZ84" s="82">
        <f t="shared" ref="BZ84:BZ92" si="389">Y84*$N84*$H84</f>
        <v>0</v>
      </c>
      <c r="CA84" s="111">
        <f t="shared" ref="CA84:CA92" si="390">Z84*$N84*$H84</f>
        <v>0</v>
      </c>
    </row>
    <row r="85" spans="1:79" x14ac:dyDescent="0.25">
      <c r="A85" s="92"/>
      <c r="B85" s="417"/>
      <c r="C85" s="418"/>
      <c r="D85" s="418"/>
      <c r="E85" s="419"/>
      <c r="F85" s="420"/>
      <c r="G85" s="421"/>
      <c r="H85" s="421"/>
      <c r="I85" s="141">
        <f t="shared" ref="I85:I92" si="391">SUM(F85:H85)</f>
        <v>0</v>
      </c>
      <c r="J85" s="424"/>
      <c r="K85" s="425"/>
      <c r="L85" s="425"/>
      <c r="M85" s="426"/>
      <c r="N85" s="100">
        <f t="shared" si="341"/>
        <v>0</v>
      </c>
      <c r="O85" s="100">
        <f t="shared" si="342"/>
        <v>0</v>
      </c>
      <c r="P85" s="140"/>
      <c r="Q85" s="420"/>
      <c r="R85" s="421"/>
      <c r="S85" s="421"/>
      <c r="T85" s="421"/>
      <c r="U85" s="421"/>
      <c r="V85" s="421"/>
      <c r="W85" s="421"/>
      <c r="X85" s="421"/>
      <c r="Y85" s="421"/>
      <c r="Z85" s="427"/>
      <c r="AA85" s="150">
        <f t="shared" ref="AA85:AA92" si="392">$N85*Q85</f>
        <v>0</v>
      </c>
      <c r="AB85" s="150">
        <f t="shared" si="343"/>
        <v>0</v>
      </c>
      <c r="AC85" s="150">
        <f t="shared" si="344"/>
        <v>0</v>
      </c>
      <c r="AD85" s="150">
        <f t="shared" si="345"/>
        <v>0</v>
      </c>
      <c r="AE85" s="150">
        <f t="shared" si="346"/>
        <v>0</v>
      </c>
      <c r="AF85" s="150">
        <f t="shared" si="347"/>
        <v>0</v>
      </c>
      <c r="AG85" s="150">
        <f t="shared" si="348"/>
        <v>0</v>
      </c>
      <c r="AH85" s="150">
        <f t="shared" si="349"/>
        <v>0</v>
      </c>
      <c r="AI85" s="150">
        <f t="shared" si="350"/>
        <v>0</v>
      </c>
      <c r="AJ85" s="151">
        <f t="shared" si="351"/>
        <v>0</v>
      </c>
      <c r="AK85" s="150">
        <f t="shared" ref="AK85:AK92" si="393">$O85*Q85</f>
        <v>0</v>
      </c>
      <c r="AL85" s="150">
        <f t="shared" si="352"/>
        <v>0</v>
      </c>
      <c r="AM85" s="150">
        <f t="shared" si="353"/>
        <v>0</v>
      </c>
      <c r="AN85" s="150">
        <f t="shared" si="354"/>
        <v>0</v>
      </c>
      <c r="AO85" s="150">
        <f t="shared" si="355"/>
        <v>0</v>
      </c>
      <c r="AP85" s="150">
        <f t="shared" si="356"/>
        <v>0</v>
      </c>
      <c r="AQ85" s="150">
        <f t="shared" si="357"/>
        <v>0</v>
      </c>
      <c r="AR85" s="150">
        <f t="shared" si="358"/>
        <v>0</v>
      </c>
      <c r="AS85" s="150">
        <f t="shared" si="359"/>
        <v>0</v>
      </c>
      <c r="AT85" s="151">
        <f t="shared" si="360"/>
        <v>0</v>
      </c>
      <c r="AU85" s="123"/>
      <c r="AV85" s="94">
        <f t="shared" si="361"/>
        <v>0</v>
      </c>
      <c r="AW85" s="82">
        <f t="shared" si="362"/>
        <v>0</v>
      </c>
      <c r="AX85" s="82">
        <f t="shared" si="363"/>
        <v>0</v>
      </c>
      <c r="AY85" s="82">
        <f t="shared" si="364"/>
        <v>0</v>
      </c>
      <c r="AZ85" s="82">
        <f t="shared" si="365"/>
        <v>0</v>
      </c>
      <c r="BA85" s="82">
        <f t="shared" si="366"/>
        <v>0</v>
      </c>
      <c r="BB85" s="82">
        <f t="shared" si="367"/>
        <v>0</v>
      </c>
      <c r="BC85" s="82">
        <f t="shared" si="368"/>
        <v>0</v>
      </c>
      <c r="BD85" s="82">
        <f t="shared" si="369"/>
        <v>0</v>
      </c>
      <c r="BE85" s="111">
        <f t="shared" si="370"/>
        <v>0</v>
      </c>
      <c r="BF85" s="123"/>
      <c r="BG85" s="94">
        <f t="shared" si="371"/>
        <v>0</v>
      </c>
      <c r="BH85" s="82">
        <f t="shared" si="372"/>
        <v>0</v>
      </c>
      <c r="BI85" s="82">
        <f t="shared" si="373"/>
        <v>0</v>
      </c>
      <c r="BJ85" s="82">
        <f t="shared" si="374"/>
        <v>0</v>
      </c>
      <c r="BK85" s="82">
        <f t="shared" si="375"/>
        <v>0</v>
      </c>
      <c r="BL85" s="82">
        <f t="shared" si="376"/>
        <v>0</v>
      </c>
      <c r="BM85" s="82">
        <f t="shared" si="377"/>
        <v>0</v>
      </c>
      <c r="BN85" s="82">
        <f t="shared" si="378"/>
        <v>0</v>
      </c>
      <c r="BO85" s="82">
        <f t="shared" si="379"/>
        <v>0</v>
      </c>
      <c r="BP85" s="111">
        <f t="shared" si="380"/>
        <v>0</v>
      </c>
      <c r="BQ85" s="123"/>
      <c r="BR85" s="94">
        <f t="shared" si="381"/>
        <v>0</v>
      </c>
      <c r="BS85" s="82">
        <f t="shared" si="382"/>
        <v>0</v>
      </c>
      <c r="BT85" s="82">
        <f t="shared" si="383"/>
        <v>0</v>
      </c>
      <c r="BU85" s="82">
        <f t="shared" si="384"/>
        <v>0</v>
      </c>
      <c r="BV85" s="82">
        <f t="shared" si="385"/>
        <v>0</v>
      </c>
      <c r="BW85" s="82">
        <f t="shared" si="386"/>
        <v>0</v>
      </c>
      <c r="BX85" s="82">
        <f t="shared" si="387"/>
        <v>0</v>
      </c>
      <c r="BY85" s="82">
        <f t="shared" si="388"/>
        <v>0</v>
      </c>
      <c r="BZ85" s="82">
        <f t="shared" si="389"/>
        <v>0</v>
      </c>
      <c r="CA85" s="111">
        <f t="shared" si="390"/>
        <v>0</v>
      </c>
    </row>
    <row r="86" spans="1:79" x14ac:dyDescent="0.25">
      <c r="A86" s="92"/>
      <c r="B86" s="417"/>
      <c r="C86" s="418"/>
      <c r="D86" s="418"/>
      <c r="E86" s="419"/>
      <c r="F86" s="420"/>
      <c r="G86" s="421"/>
      <c r="H86" s="421"/>
      <c r="I86" s="141">
        <f t="shared" si="391"/>
        <v>0</v>
      </c>
      <c r="J86" s="424"/>
      <c r="K86" s="425"/>
      <c r="L86" s="425"/>
      <c r="M86" s="426"/>
      <c r="N86" s="100">
        <f t="shared" si="341"/>
        <v>0</v>
      </c>
      <c r="O86" s="100">
        <f t="shared" si="342"/>
        <v>0</v>
      </c>
      <c r="P86" s="140"/>
      <c r="Q86" s="420"/>
      <c r="R86" s="421"/>
      <c r="S86" s="421"/>
      <c r="T86" s="421"/>
      <c r="U86" s="421"/>
      <c r="V86" s="421"/>
      <c r="W86" s="421"/>
      <c r="X86" s="421"/>
      <c r="Y86" s="421"/>
      <c r="Z86" s="427"/>
      <c r="AA86" s="150">
        <f t="shared" si="392"/>
        <v>0</v>
      </c>
      <c r="AB86" s="150">
        <f t="shared" si="343"/>
        <v>0</v>
      </c>
      <c r="AC86" s="150">
        <f t="shared" si="344"/>
        <v>0</v>
      </c>
      <c r="AD86" s="150">
        <f t="shared" si="345"/>
        <v>0</v>
      </c>
      <c r="AE86" s="150">
        <f t="shared" si="346"/>
        <v>0</v>
      </c>
      <c r="AF86" s="150">
        <f t="shared" si="347"/>
        <v>0</v>
      </c>
      <c r="AG86" s="150">
        <f t="shared" si="348"/>
        <v>0</v>
      </c>
      <c r="AH86" s="150">
        <f t="shared" si="349"/>
        <v>0</v>
      </c>
      <c r="AI86" s="150">
        <f t="shared" si="350"/>
        <v>0</v>
      </c>
      <c r="AJ86" s="151">
        <f t="shared" si="351"/>
        <v>0</v>
      </c>
      <c r="AK86" s="150">
        <f t="shared" si="393"/>
        <v>0</v>
      </c>
      <c r="AL86" s="150">
        <f t="shared" si="352"/>
        <v>0</v>
      </c>
      <c r="AM86" s="150">
        <f t="shared" si="353"/>
        <v>0</v>
      </c>
      <c r="AN86" s="150">
        <f t="shared" si="354"/>
        <v>0</v>
      </c>
      <c r="AO86" s="150">
        <f t="shared" si="355"/>
        <v>0</v>
      </c>
      <c r="AP86" s="150">
        <f t="shared" si="356"/>
        <v>0</v>
      </c>
      <c r="AQ86" s="150">
        <f t="shared" si="357"/>
        <v>0</v>
      </c>
      <c r="AR86" s="150">
        <f t="shared" si="358"/>
        <v>0</v>
      </c>
      <c r="AS86" s="150">
        <f t="shared" si="359"/>
        <v>0</v>
      </c>
      <c r="AT86" s="151">
        <f t="shared" si="360"/>
        <v>0</v>
      </c>
      <c r="AU86" s="123"/>
      <c r="AV86" s="94">
        <f t="shared" si="361"/>
        <v>0</v>
      </c>
      <c r="AW86" s="82">
        <f t="shared" si="362"/>
        <v>0</v>
      </c>
      <c r="AX86" s="82">
        <f t="shared" si="363"/>
        <v>0</v>
      </c>
      <c r="AY86" s="82">
        <f t="shared" si="364"/>
        <v>0</v>
      </c>
      <c r="AZ86" s="82">
        <f t="shared" si="365"/>
        <v>0</v>
      </c>
      <c r="BA86" s="82">
        <f t="shared" si="366"/>
        <v>0</v>
      </c>
      <c r="BB86" s="82">
        <f t="shared" si="367"/>
        <v>0</v>
      </c>
      <c r="BC86" s="82">
        <f t="shared" si="368"/>
        <v>0</v>
      </c>
      <c r="BD86" s="82">
        <f t="shared" si="369"/>
        <v>0</v>
      </c>
      <c r="BE86" s="111">
        <f t="shared" si="370"/>
        <v>0</v>
      </c>
      <c r="BF86" s="123"/>
      <c r="BG86" s="94">
        <f t="shared" si="371"/>
        <v>0</v>
      </c>
      <c r="BH86" s="82">
        <f t="shared" si="372"/>
        <v>0</v>
      </c>
      <c r="BI86" s="82">
        <f t="shared" si="373"/>
        <v>0</v>
      </c>
      <c r="BJ86" s="82">
        <f t="shared" si="374"/>
        <v>0</v>
      </c>
      <c r="BK86" s="82">
        <f t="shared" si="375"/>
        <v>0</v>
      </c>
      <c r="BL86" s="82">
        <f t="shared" si="376"/>
        <v>0</v>
      </c>
      <c r="BM86" s="82">
        <f t="shared" si="377"/>
        <v>0</v>
      </c>
      <c r="BN86" s="82">
        <f t="shared" si="378"/>
        <v>0</v>
      </c>
      <c r="BO86" s="82">
        <f t="shared" si="379"/>
        <v>0</v>
      </c>
      <c r="BP86" s="111">
        <f t="shared" si="380"/>
        <v>0</v>
      </c>
      <c r="BQ86" s="123"/>
      <c r="BR86" s="94">
        <f t="shared" si="381"/>
        <v>0</v>
      </c>
      <c r="BS86" s="82">
        <f t="shared" si="382"/>
        <v>0</v>
      </c>
      <c r="BT86" s="82">
        <f t="shared" si="383"/>
        <v>0</v>
      </c>
      <c r="BU86" s="82">
        <f t="shared" si="384"/>
        <v>0</v>
      </c>
      <c r="BV86" s="82">
        <f t="shared" si="385"/>
        <v>0</v>
      </c>
      <c r="BW86" s="82">
        <f t="shared" si="386"/>
        <v>0</v>
      </c>
      <c r="BX86" s="82">
        <f t="shared" si="387"/>
        <v>0</v>
      </c>
      <c r="BY86" s="82">
        <f t="shared" si="388"/>
        <v>0</v>
      </c>
      <c r="BZ86" s="82">
        <f t="shared" si="389"/>
        <v>0</v>
      </c>
      <c r="CA86" s="111">
        <f t="shared" si="390"/>
        <v>0</v>
      </c>
    </row>
    <row r="87" spans="1:79" x14ac:dyDescent="0.25">
      <c r="A87" s="92"/>
      <c r="B87" s="417"/>
      <c r="C87" s="418"/>
      <c r="D87" s="418"/>
      <c r="E87" s="419"/>
      <c r="F87" s="420"/>
      <c r="G87" s="421"/>
      <c r="H87" s="421"/>
      <c r="I87" s="141">
        <f t="shared" si="391"/>
        <v>0</v>
      </c>
      <c r="J87" s="424"/>
      <c r="K87" s="425"/>
      <c r="L87" s="425"/>
      <c r="M87" s="426"/>
      <c r="N87" s="100">
        <f t="shared" si="341"/>
        <v>0</v>
      </c>
      <c r="O87" s="100">
        <f t="shared" si="342"/>
        <v>0</v>
      </c>
      <c r="P87" s="140"/>
      <c r="Q87" s="420"/>
      <c r="R87" s="421"/>
      <c r="S87" s="421"/>
      <c r="T87" s="421"/>
      <c r="U87" s="421"/>
      <c r="V87" s="421"/>
      <c r="W87" s="421"/>
      <c r="X87" s="421"/>
      <c r="Y87" s="421"/>
      <c r="Z87" s="427"/>
      <c r="AA87" s="150">
        <f t="shared" si="392"/>
        <v>0</v>
      </c>
      <c r="AB87" s="150">
        <f t="shared" si="343"/>
        <v>0</v>
      </c>
      <c r="AC87" s="150">
        <f t="shared" si="344"/>
        <v>0</v>
      </c>
      <c r="AD87" s="150">
        <f t="shared" si="345"/>
        <v>0</v>
      </c>
      <c r="AE87" s="150">
        <f t="shared" si="346"/>
        <v>0</v>
      </c>
      <c r="AF87" s="150">
        <f t="shared" si="347"/>
        <v>0</v>
      </c>
      <c r="AG87" s="150">
        <f t="shared" si="348"/>
        <v>0</v>
      </c>
      <c r="AH87" s="150">
        <f t="shared" si="349"/>
        <v>0</v>
      </c>
      <c r="AI87" s="150">
        <f t="shared" si="350"/>
        <v>0</v>
      </c>
      <c r="AJ87" s="151">
        <f t="shared" si="351"/>
        <v>0</v>
      </c>
      <c r="AK87" s="150">
        <f t="shared" si="393"/>
        <v>0</v>
      </c>
      <c r="AL87" s="150">
        <f t="shared" si="352"/>
        <v>0</v>
      </c>
      <c r="AM87" s="150">
        <f t="shared" si="353"/>
        <v>0</v>
      </c>
      <c r="AN87" s="150">
        <f t="shared" si="354"/>
        <v>0</v>
      </c>
      <c r="AO87" s="150">
        <f t="shared" si="355"/>
        <v>0</v>
      </c>
      <c r="AP87" s="150">
        <f t="shared" si="356"/>
        <v>0</v>
      </c>
      <c r="AQ87" s="150">
        <f t="shared" si="357"/>
        <v>0</v>
      </c>
      <c r="AR87" s="150">
        <f t="shared" si="358"/>
        <v>0</v>
      </c>
      <c r="AS87" s="150">
        <f t="shared" si="359"/>
        <v>0</v>
      </c>
      <c r="AT87" s="151">
        <f t="shared" si="360"/>
        <v>0</v>
      </c>
      <c r="AU87" s="123"/>
      <c r="AV87" s="94">
        <f t="shared" si="361"/>
        <v>0</v>
      </c>
      <c r="AW87" s="82">
        <f t="shared" si="362"/>
        <v>0</v>
      </c>
      <c r="AX87" s="82">
        <f t="shared" si="363"/>
        <v>0</v>
      </c>
      <c r="AY87" s="82">
        <f t="shared" si="364"/>
        <v>0</v>
      </c>
      <c r="AZ87" s="82">
        <f t="shared" si="365"/>
        <v>0</v>
      </c>
      <c r="BA87" s="82">
        <f t="shared" si="366"/>
        <v>0</v>
      </c>
      <c r="BB87" s="82">
        <f t="shared" si="367"/>
        <v>0</v>
      </c>
      <c r="BC87" s="82">
        <f t="shared" si="368"/>
        <v>0</v>
      </c>
      <c r="BD87" s="82">
        <f t="shared" si="369"/>
        <v>0</v>
      </c>
      <c r="BE87" s="111">
        <f t="shared" si="370"/>
        <v>0</v>
      </c>
      <c r="BF87" s="123"/>
      <c r="BG87" s="94">
        <f t="shared" si="371"/>
        <v>0</v>
      </c>
      <c r="BH87" s="82">
        <f t="shared" si="372"/>
        <v>0</v>
      </c>
      <c r="BI87" s="82">
        <f t="shared" si="373"/>
        <v>0</v>
      </c>
      <c r="BJ87" s="82">
        <f t="shared" si="374"/>
        <v>0</v>
      </c>
      <c r="BK87" s="82">
        <f t="shared" si="375"/>
        <v>0</v>
      </c>
      <c r="BL87" s="82">
        <f t="shared" si="376"/>
        <v>0</v>
      </c>
      <c r="BM87" s="82">
        <f t="shared" si="377"/>
        <v>0</v>
      </c>
      <c r="BN87" s="82">
        <f t="shared" si="378"/>
        <v>0</v>
      </c>
      <c r="BO87" s="82">
        <f t="shared" si="379"/>
        <v>0</v>
      </c>
      <c r="BP87" s="111">
        <f t="shared" si="380"/>
        <v>0</v>
      </c>
      <c r="BQ87" s="123"/>
      <c r="BR87" s="94">
        <f t="shared" si="381"/>
        <v>0</v>
      </c>
      <c r="BS87" s="82">
        <f t="shared" si="382"/>
        <v>0</v>
      </c>
      <c r="BT87" s="82">
        <f t="shared" si="383"/>
        <v>0</v>
      </c>
      <c r="BU87" s="82">
        <f t="shared" si="384"/>
        <v>0</v>
      </c>
      <c r="BV87" s="82">
        <f t="shared" si="385"/>
        <v>0</v>
      </c>
      <c r="BW87" s="82">
        <f t="shared" si="386"/>
        <v>0</v>
      </c>
      <c r="BX87" s="82">
        <f t="shared" si="387"/>
        <v>0</v>
      </c>
      <c r="BY87" s="82">
        <f t="shared" si="388"/>
        <v>0</v>
      </c>
      <c r="BZ87" s="82">
        <f t="shared" si="389"/>
        <v>0</v>
      </c>
      <c r="CA87" s="111">
        <f t="shared" si="390"/>
        <v>0</v>
      </c>
    </row>
    <row r="88" spans="1:79" x14ac:dyDescent="0.25">
      <c r="A88" s="92"/>
      <c r="B88" s="417"/>
      <c r="C88" s="418"/>
      <c r="D88" s="418"/>
      <c r="E88" s="419"/>
      <c r="F88" s="420"/>
      <c r="G88" s="421"/>
      <c r="H88" s="421"/>
      <c r="I88" s="141">
        <f t="shared" si="391"/>
        <v>0</v>
      </c>
      <c r="J88" s="424"/>
      <c r="K88" s="425"/>
      <c r="L88" s="425"/>
      <c r="M88" s="426"/>
      <c r="N88" s="100">
        <f t="shared" si="341"/>
        <v>0</v>
      </c>
      <c r="O88" s="100">
        <f t="shared" si="342"/>
        <v>0</v>
      </c>
      <c r="P88" s="140"/>
      <c r="Q88" s="420"/>
      <c r="R88" s="421"/>
      <c r="S88" s="421"/>
      <c r="T88" s="421"/>
      <c r="U88" s="421"/>
      <c r="V88" s="421"/>
      <c r="W88" s="421"/>
      <c r="X88" s="421"/>
      <c r="Y88" s="421"/>
      <c r="Z88" s="427"/>
      <c r="AA88" s="150">
        <f t="shared" si="392"/>
        <v>0</v>
      </c>
      <c r="AB88" s="150">
        <f t="shared" si="343"/>
        <v>0</v>
      </c>
      <c r="AC88" s="150">
        <f t="shared" si="344"/>
        <v>0</v>
      </c>
      <c r="AD88" s="150">
        <f t="shared" si="345"/>
        <v>0</v>
      </c>
      <c r="AE88" s="150">
        <f t="shared" si="346"/>
        <v>0</v>
      </c>
      <c r="AF88" s="150">
        <f t="shared" si="347"/>
        <v>0</v>
      </c>
      <c r="AG88" s="150">
        <f t="shared" si="348"/>
        <v>0</v>
      </c>
      <c r="AH88" s="150">
        <f t="shared" si="349"/>
        <v>0</v>
      </c>
      <c r="AI88" s="150">
        <f t="shared" si="350"/>
        <v>0</v>
      </c>
      <c r="AJ88" s="151">
        <f t="shared" si="351"/>
        <v>0</v>
      </c>
      <c r="AK88" s="150">
        <f t="shared" si="393"/>
        <v>0</v>
      </c>
      <c r="AL88" s="150">
        <f t="shared" si="352"/>
        <v>0</v>
      </c>
      <c r="AM88" s="150">
        <f t="shared" si="353"/>
        <v>0</v>
      </c>
      <c r="AN88" s="150">
        <f t="shared" si="354"/>
        <v>0</v>
      </c>
      <c r="AO88" s="150">
        <f t="shared" si="355"/>
        <v>0</v>
      </c>
      <c r="AP88" s="150">
        <f t="shared" si="356"/>
        <v>0</v>
      </c>
      <c r="AQ88" s="150">
        <f t="shared" si="357"/>
        <v>0</v>
      </c>
      <c r="AR88" s="150">
        <f t="shared" si="358"/>
        <v>0</v>
      </c>
      <c r="AS88" s="150">
        <f t="shared" si="359"/>
        <v>0</v>
      </c>
      <c r="AT88" s="151">
        <f t="shared" si="360"/>
        <v>0</v>
      </c>
      <c r="AU88" s="123"/>
      <c r="AV88" s="94">
        <f t="shared" si="361"/>
        <v>0</v>
      </c>
      <c r="AW88" s="82">
        <f t="shared" si="362"/>
        <v>0</v>
      </c>
      <c r="AX88" s="82">
        <f t="shared" si="363"/>
        <v>0</v>
      </c>
      <c r="AY88" s="82">
        <f t="shared" si="364"/>
        <v>0</v>
      </c>
      <c r="AZ88" s="82">
        <f t="shared" si="365"/>
        <v>0</v>
      </c>
      <c r="BA88" s="82">
        <f t="shared" si="366"/>
        <v>0</v>
      </c>
      <c r="BB88" s="82">
        <f t="shared" si="367"/>
        <v>0</v>
      </c>
      <c r="BC88" s="82">
        <f t="shared" si="368"/>
        <v>0</v>
      </c>
      <c r="BD88" s="82">
        <f t="shared" si="369"/>
        <v>0</v>
      </c>
      <c r="BE88" s="111">
        <f t="shared" si="370"/>
        <v>0</v>
      </c>
      <c r="BF88" s="123"/>
      <c r="BG88" s="94">
        <f t="shared" si="371"/>
        <v>0</v>
      </c>
      <c r="BH88" s="82">
        <f t="shared" si="372"/>
        <v>0</v>
      </c>
      <c r="BI88" s="82">
        <f t="shared" si="373"/>
        <v>0</v>
      </c>
      <c r="BJ88" s="82">
        <f t="shared" si="374"/>
        <v>0</v>
      </c>
      <c r="BK88" s="82">
        <f t="shared" si="375"/>
        <v>0</v>
      </c>
      <c r="BL88" s="82">
        <f t="shared" si="376"/>
        <v>0</v>
      </c>
      <c r="BM88" s="82">
        <f t="shared" si="377"/>
        <v>0</v>
      </c>
      <c r="BN88" s="82">
        <f t="shared" si="378"/>
        <v>0</v>
      </c>
      <c r="BO88" s="82">
        <f t="shared" si="379"/>
        <v>0</v>
      </c>
      <c r="BP88" s="111">
        <f t="shared" si="380"/>
        <v>0</v>
      </c>
      <c r="BQ88" s="123"/>
      <c r="BR88" s="94">
        <f t="shared" si="381"/>
        <v>0</v>
      </c>
      <c r="BS88" s="82">
        <f t="shared" si="382"/>
        <v>0</v>
      </c>
      <c r="BT88" s="82">
        <f t="shared" si="383"/>
        <v>0</v>
      </c>
      <c r="BU88" s="82">
        <f t="shared" si="384"/>
        <v>0</v>
      </c>
      <c r="BV88" s="82">
        <f t="shared" si="385"/>
        <v>0</v>
      </c>
      <c r="BW88" s="82">
        <f t="shared" si="386"/>
        <v>0</v>
      </c>
      <c r="BX88" s="82">
        <f t="shared" si="387"/>
        <v>0</v>
      </c>
      <c r="BY88" s="82">
        <f t="shared" si="388"/>
        <v>0</v>
      </c>
      <c r="BZ88" s="82">
        <f t="shared" si="389"/>
        <v>0</v>
      </c>
      <c r="CA88" s="111">
        <f t="shared" si="390"/>
        <v>0</v>
      </c>
    </row>
    <row r="89" spans="1:79" x14ac:dyDescent="0.25">
      <c r="A89" s="92"/>
      <c r="B89" s="417"/>
      <c r="C89" s="418"/>
      <c r="D89" s="418"/>
      <c r="E89" s="419"/>
      <c r="F89" s="420"/>
      <c r="G89" s="421"/>
      <c r="H89" s="421"/>
      <c r="I89" s="141">
        <f t="shared" si="391"/>
        <v>0</v>
      </c>
      <c r="J89" s="424"/>
      <c r="K89" s="425"/>
      <c r="L89" s="425"/>
      <c r="M89" s="426"/>
      <c r="N89" s="100">
        <f t="shared" si="341"/>
        <v>0</v>
      </c>
      <c r="O89" s="100">
        <f t="shared" si="342"/>
        <v>0</v>
      </c>
      <c r="P89" s="140"/>
      <c r="Q89" s="420"/>
      <c r="R89" s="421"/>
      <c r="S89" s="421"/>
      <c r="T89" s="421"/>
      <c r="U89" s="421"/>
      <c r="V89" s="421"/>
      <c r="W89" s="421"/>
      <c r="X89" s="421"/>
      <c r="Y89" s="421"/>
      <c r="Z89" s="427"/>
      <c r="AA89" s="150">
        <f t="shared" si="392"/>
        <v>0</v>
      </c>
      <c r="AB89" s="150">
        <f t="shared" si="343"/>
        <v>0</v>
      </c>
      <c r="AC89" s="150">
        <f t="shared" si="344"/>
        <v>0</v>
      </c>
      <c r="AD89" s="150">
        <f t="shared" si="345"/>
        <v>0</v>
      </c>
      <c r="AE89" s="150">
        <f t="shared" si="346"/>
        <v>0</v>
      </c>
      <c r="AF89" s="150">
        <f t="shared" si="347"/>
        <v>0</v>
      </c>
      <c r="AG89" s="150">
        <f t="shared" si="348"/>
        <v>0</v>
      </c>
      <c r="AH89" s="150">
        <f t="shared" si="349"/>
        <v>0</v>
      </c>
      <c r="AI89" s="150">
        <f t="shared" si="350"/>
        <v>0</v>
      </c>
      <c r="AJ89" s="151">
        <f t="shared" si="351"/>
        <v>0</v>
      </c>
      <c r="AK89" s="150">
        <f t="shared" si="393"/>
        <v>0</v>
      </c>
      <c r="AL89" s="150">
        <f t="shared" si="352"/>
        <v>0</v>
      </c>
      <c r="AM89" s="150">
        <f t="shared" si="353"/>
        <v>0</v>
      </c>
      <c r="AN89" s="150">
        <f t="shared" si="354"/>
        <v>0</v>
      </c>
      <c r="AO89" s="150">
        <f t="shared" si="355"/>
        <v>0</v>
      </c>
      <c r="AP89" s="150">
        <f t="shared" si="356"/>
        <v>0</v>
      </c>
      <c r="AQ89" s="150">
        <f t="shared" si="357"/>
        <v>0</v>
      </c>
      <c r="AR89" s="150">
        <f t="shared" si="358"/>
        <v>0</v>
      </c>
      <c r="AS89" s="150">
        <f t="shared" si="359"/>
        <v>0</v>
      </c>
      <c r="AT89" s="151">
        <f t="shared" si="360"/>
        <v>0</v>
      </c>
      <c r="AU89" s="123"/>
      <c r="AV89" s="94">
        <f t="shared" si="361"/>
        <v>0</v>
      </c>
      <c r="AW89" s="82">
        <f t="shared" si="362"/>
        <v>0</v>
      </c>
      <c r="AX89" s="82">
        <f t="shared" si="363"/>
        <v>0</v>
      </c>
      <c r="AY89" s="82">
        <f t="shared" si="364"/>
        <v>0</v>
      </c>
      <c r="AZ89" s="82">
        <f t="shared" si="365"/>
        <v>0</v>
      </c>
      <c r="BA89" s="82">
        <f t="shared" si="366"/>
        <v>0</v>
      </c>
      <c r="BB89" s="82">
        <f t="shared" si="367"/>
        <v>0</v>
      </c>
      <c r="BC89" s="82">
        <f t="shared" si="368"/>
        <v>0</v>
      </c>
      <c r="BD89" s="82">
        <f t="shared" si="369"/>
        <v>0</v>
      </c>
      <c r="BE89" s="111">
        <f t="shared" si="370"/>
        <v>0</v>
      </c>
      <c r="BF89" s="123"/>
      <c r="BG89" s="94">
        <f t="shared" si="371"/>
        <v>0</v>
      </c>
      <c r="BH89" s="82">
        <f t="shared" si="372"/>
        <v>0</v>
      </c>
      <c r="BI89" s="82">
        <f t="shared" si="373"/>
        <v>0</v>
      </c>
      <c r="BJ89" s="82">
        <f t="shared" si="374"/>
        <v>0</v>
      </c>
      <c r="BK89" s="82">
        <f t="shared" si="375"/>
        <v>0</v>
      </c>
      <c r="BL89" s="82">
        <f t="shared" si="376"/>
        <v>0</v>
      </c>
      <c r="BM89" s="82">
        <f t="shared" si="377"/>
        <v>0</v>
      </c>
      <c r="BN89" s="82">
        <f t="shared" si="378"/>
        <v>0</v>
      </c>
      <c r="BO89" s="82">
        <f t="shared" si="379"/>
        <v>0</v>
      </c>
      <c r="BP89" s="111">
        <f t="shared" si="380"/>
        <v>0</v>
      </c>
      <c r="BQ89" s="123"/>
      <c r="BR89" s="94">
        <f t="shared" si="381"/>
        <v>0</v>
      </c>
      <c r="BS89" s="82">
        <f t="shared" si="382"/>
        <v>0</v>
      </c>
      <c r="BT89" s="82">
        <f t="shared" si="383"/>
        <v>0</v>
      </c>
      <c r="BU89" s="82">
        <f t="shared" si="384"/>
        <v>0</v>
      </c>
      <c r="BV89" s="82">
        <f t="shared" si="385"/>
        <v>0</v>
      </c>
      <c r="BW89" s="82">
        <f t="shared" si="386"/>
        <v>0</v>
      </c>
      <c r="BX89" s="82">
        <f t="shared" si="387"/>
        <v>0</v>
      </c>
      <c r="BY89" s="82">
        <f t="shared" si="388"/>
        <v>0</v>
      </c>
      <c r="BZ89" s="82">
        <f t="shared" si="389"/>
        <v>0</v>
      </c>
      <c r="CA89" s="111">
        <f t="shared" si="390"/>
        <v>0</v>
      </c>
    </row>
    <row r="90" spans="1:79" x14ac:dyDescent="0.25">
      <c r="A90" s="92"/>
      <c r="B90" s="417"/>
      <c r="C90" s="418"/>
      <c r="D90" s="418"/>
      <c r="E90" s="419"/>
      <c r="F90" s="420"/>
      <c r="G90" s="421"/>
      <c r="H90" s="421"/>
      <c r="I90" s="141">
        <f t="shared" si="391"/>
        <v>0</v>
      </c>
      <c r="J90" s="424"/>
      <c r="K90" s="425"/>
      <c r="L90" s="425"/>
      <c r="M90" s="426"/>
      <c r="N90" s="100">
        <f t="shared" si="341"/>
        <v>0</v>
      </c>
      <c r="O90" s="100">
        <f t="shared" si="342"/>
        <v>0</v>
      </c>
      <c r="P90" s="140"/>
      <c r="Q90" s="420"/>
      <c r="R90" s="421"/>
      <c r="S90" s="421"/>
      <c r="T90" s="421"/>
      <c r="U90" s="421"/>
      <c r="V90" s="421"/>
      <c r="W90" s="421"/>
      <c r="X90" s="421"/>
      <c r="Y90" s="421"/>
      <c r="Z90" s="427"/>
      <c r="AA90" s="150">
        <f t="shared" si="392"/>
        <v>0</v>
      </c>
      <c r="AB90" s="150">
        <f t="shared" si="343"/>
        <v>0</v>
      </c>
      <c r="AC90" s="150">
        <f t="shared" si="344"/>
        <v>0</v>
      </c>
      <c r="AD90" s="150">
        <f t="shared" si="345"/>
        <v>0</v>
      </c>
      <c r="AE90" s="150">
        <f t="shared" si="346"/>
        <v>0</v>
      </c>
      <c r="AF90" s="150">
        <f t="shared" si="347"/>
        <v>0</v>
      </c>
      <c r="AG90" s="150">
        <f t="shared" si="348"/>
        <v>0</v>
      </c>
      <c r="AH90" s="150">
        <f t="shared" si="349"/>
        <v>0</v>
      </c>
      <c r="AI90" s="150">
        <f t="shared" si="350"/>
        <v>0</v>
      </c>
      <c r="AJ90" s="151">
        <f t="shared" si="351"/>
        <v>0</v>
      </c>
      <c r="AK90" s="150">
        <f t="shared" si="393"/>
        <v>0</v>
      </c>
      <c r="AL90" s="150">
        <f t="shared" si="352"/>
        <v>0</v>
      </c>
      <c r="AM90" s="150">
        <f t="shared" si="353"/>
        <v>0</v>
      </c>
      <c r="AN90" s="150">
        <f t="shared" si="354"/>
        <v>0</v>
      </c>
      <c r="AO90" s="150">
        <f t="shared" si="355"/>
        <v>0</v>
      </c>
      <c r="AP90" s="150">
        <f t="shared" si="356"/>
        <v>0</v>
      </c>
      <c r="AQ90" s="150">
        <f t="shared" si="357"/>
        <v>0</v>
      </c>
      <c r="AR90" s="150">
        <f t="shared" si="358"/>
        <v>0</v>
      </c>
      <c r="AS90" s="150">
        <f t="shared" si="359"/>
        <v>0</v>
      </c>
      <c r="AT90" s="151">
        <f t="shared" si="360"/>
        <v>0</v>
      </c>
      <c r="AU90" s="123"/>
      <c r="AV90" s="94">
        <f t="shared" si="361"/>
        <v>0</v>
      </c>
      <c r="AW90" s="82">
        <f t="shared" si="362"/>
        <v>0</v>
      </c>
      <c r="AX90" s="82">
        <f t="shared" si="363"/>
        <v>0</v>
      </c>
      <c r="AY90" s="82">
        <f t="shared" si="364"/>
        <v>0</v>
      </c>
      <c r="AZ90" s="82">
        <f t="shared" si="365"/>
        <v>0</v>
      </c>
      <c r="BA90" s="82">
        <f t="shared" si="366"/>
        <v>0</v>
      </c>
      <c r="BB90" s="82">
        <f t="shared" si="367"/>
        <v>0</v>
      </c>
      <c r="BC90" s="82">
        <f t="shared" si="368"/>
        <v>0</v>
      </c>
      <c r="BD90" s="82">
        <f t="shared" si="369"/>
        <v>0</v>
      </c>
      <c r="BE90" s="111">
        <f t="shared" si="370"/>
        <v>0</v>
      </c>
      <c r="BF90" s="123"/>
      <c r="BG90" s="94">
        <f t="shared" si="371"/>
        <v>0</v>
      </c>
      <c r="BH90" s="82">
        <f t="shared" si="372"/>
        <v>0</v>
      </c>
      <c r="BI90" s="82">
        <f t="shared" si="373"/>
        <v>0</v>
      </c>
      <c r="BJ90" s="82">
        <f t="shared" si="374"/>
        <v>0</v>
      </c>
      <c r="BK90" s="82">
        <f t="shared" si="375"/>
        <v>0</v>
      </c>
      <c r="BL90" s="82">
        <f t="shared" si="376"/>
        <v>0</v>
      </c>
      <c r="BM90" s="82">
        <f t="shared" si="377"/>
        <v>0</v>
      </c>
      <c r="BN90" s="82">
        <f t="shared" si="378"/>
        <v>0</v>
      </c>
      <c r="BO90" s="82">
        <f t="shared" si="379"/>
        <v>0</v>
      </c>
      <c r="BP90" s="111">
        <f t="shared" si="380"/>
        <v>0</v>
      </c>
      <c r="BQ90" s="123"/>
      <c r="BR90" s="94">
        <f t="shared" si="381"/>
        <v>0</v>
      </c>
      <c r="BS90" s="82">
        <f t="shared" si="382"/>
        <v>0</v>
      </c>
      <c r="BT90" s="82">
        <f t="shared" si="383"/>
        <v>0</v>
      </c>
      <c r="BU90" s="82">
        <f t="shared" si="384"/>
        <v>0</v>
      </c>
      <c r="BV90" s="82">
        <f t="shared" si="385"/>
        <v>0</v>
      </c>
      <c r="BW90" s="82">
        <f t="shared" si="386"/>
        <v>0</v>
      </c>
      <c r="BX90" s="82">
        <f t="shared" si="387"/>
        <v>0</v>
      </c>
      <c r="BY90" s="82">
        <f t="shared" si="388"/>
        <v>0</v>
      </c>
      <c r="BZ90" s="82">
        <f t="shared" si="389"/>
        <v>0</v>
      </c>
      <c r="CA90" s="111">
        <f t="shared" si="390"/>
        <v>0</v>
      </c>
    </row>
    <row r="91" spans="1:79" x14ac:dyDescent="0.25">
      <c r="A91" s="92"/>
      <c r="B91" s="417"/>
      <c r="C91" s="418"/>
      <c r="D91" s="418"/>
      <c r="E91" s="419"/>
      <c r="F91" s="420"/>
      <c r="G91" s="421"/>
      <c r="H91" s="421"/>
      <c r="I91" s="141">
        <f t="shared" si="391"/>
        <v>0</v>
      </c>
      <c r="J91" s="424"/>
      <c r="K91" s="425"/>
      <c r="L91" s="425"/>
      <c r="M91" s="426"/>
      <c r="N91" s="100">
        <f t="shared" si="341"/>
        <v>0</v>
      </c>
      <c r="O91" s="100">
        <f t="shared" si="342"/>
        <v>0</v>
      </c>
      <c r="P91" s="140"/>
      <c r="Q91" s="420"/>
      <c r="R91" s="421"/>
      <c r="S91" s="421"/>
      <c r="T91" s="421"/>
      <c r="U91" s="421"/>
      <c r="V91" s="421"/>
      <c r="W91" s="421"/>
      <c r="X91" s="421"/>
      <c r="Y91" s="421"/>
      <c r="Z91" s="427"/>
      <c r="AA91" s="150">
        <f t="shared" si="392"/>
        <v>0</v>
      </c>
      <c r="AB91" s="150">
        <f t="shared" si="343"/>
        <v>0</v>
      </c>
      <c r="AC91" s="150">
        <f t="shared" si="344"/>
        <v>0</v>
      </c>
      <c r="AD91" s="150">
        <f t="shared" si="345"/>
        <v>0</v>
      </c>
      <c r="AE91" s="150">
        <f t="shared" si="346"/>
        <v>0</v>
      </c>
      <c r="AF91" s="150">
        <f t="shared" si="347"/>
        <v>0</v>
      </c>
      <c r="AG91" s="150">
        <f t="shared" si="348"/>
        <v>0</v>
      </c>
      <c r="AH91" s="150">
        <f t="shared" si="349"/>
        <v>0</v>
      </c>
      <c r="AI91" s="150">
        <f t="shared" si="350"/>
        <v>0</v>
      </c>
      <c r="AJ91" s="151">
        <f t="shared" si="351"/>
        <v>0</v>
      </c>
      <c r="AK91" s="150">
        <f t="shared" si="393"/>
        <v>0</v>
      </c>
      <c r="AL91" s="150">
        <f t="shared" si="352"/>
        <v>0</v>
      </c>
      <c r="AM91" s="150">
        <f t="shared" si="353"/>
        <v>0</v>
      </c>
      <c r="AN91" s="150">
        <f t="shared" si="354"/>
        <v>0</v>
      </c>
      <c r="AO91" s="150">
        <f t="shared" si="355"/>
        <v>0</v>
      </c>
      <c r="AP91" s="150">
        <f t="shared" si="356"/>
        <v>0</v>
      </c>
      <c r="AQ91" s="150">
        <f t="shared" si="357"/>
        <v>0</v>
      </c>
      <c r="AR91" s="150">
        <f t="shared" si="358"/>
        <v>0</v>
      </c>
      <c r="AS91" s="150">
        <f t="shared" si="359"/>
        <v>0</v>
      </c>
      <c r="AT91" s="151">
        <f t="shared" si="360"/>
        <v>0</v>
      </c>
      <c r="AU91" s="123"/>
      <c r="AV91" s="94">
        <f t="shared" si="361"/>
        <v>0</v>
      </c>
      <c r="AW91" s="82">
        <f t="shared" si="362"/>
        <v>0</v>
      </c>
      <c r="AX91" s="82">
        <f t="shared" si="363"/>
        <v>0</v>
      </c>
      <c r="AY91" s="82">
        <f t="shared" si="364"/>
        <v>0</v>
      </c>
      <c r="AZ91" s="82">
        <f t="shared" si="365"/>
        <v>0</v>
      </c>
      <c r="BA91" s="82">
        <f t="shared" si="366"/>
        <v>0</v>
      </c>
      <c r="BB91" s="82">
        <f t="shared" si="367"/>
        <v>0</v>
      </c>
      <c r="BC91" s="82">
        <f t="shared" si="368"/>
        <v>0</v>
      </c>
      <c r="BD91" s="82">
        <f t="shared" si="369"/>
        <v>0</v>
      </c>
      <c r="BE91" s="111">
        <f t="shared" si="370"/>
        <v>0</v>
      </c>
      <c r="BF91" s="123"/>
      <c r="BG91" s="94">
        <f t="shared" si="371"/>
        <v>0</v>
      </c>
      <c r="BH91" s="82">
        <f t="shared" si="372"/>
        <v>0</v>
      </c>
      <c r="BI91" s="82">
        <f t="shared" si="373"/>
        <v>0</v>
      </c>
      <c r="BJ91" s="82">
        <f t="shared" si="374"/>
        <v>0</v>
      </c>
      <c r="BK91" s="82">
        <f t="shared" si="375"/>
        <v>0</v>
      </c>
      <c r="BL91" s="82">
        <f t="shared" si="376"/>
        <v>0</v>
      </c>
      <c r="BM91" s="82">
        <f t="shared" si="377"/>
        <v>0</v>
      </c>
      <c r="BN91" s="82">
        <f t="shared" si="378"/>
        <v>0</v>
      </c>
      <c r="BO91" s="82">
        <f t="shared" si="379"/>
        <v>0</v>
      </c>
      <c r="BP91" s="111">
        <f t="shared" si="380"/>
        <v>0</v>
      </c>
      <c r="BQ91" s="123"/>
      <c r="BR91" s="94">
        <f t="shared" si="381"/>
        <v>0</v>
      </c>
      <c r="BS91" s="82">
        <f t="shared" si="382"/>
        <v>0</v>
      </c>
      <c r="BT91" s="82">
        <f t="shared" si="383"/>
        <v>0</v>
      </c>
      <c r="BU91" s="82">
        <f t="shared" si="384"/>
        <v>0</v>
      </c>
      <c r="BV91" s="82">
        <f t="shared" si="385"/>
        <v>0</v>
      </c>
      <c r="BW91" s="82">
        <f t="shared" si="386"/>
        <v>0</v>
      </c>
      <c r="BX91" s="82">
        <f t="shared" si="387"/>
        <v>0</v>
      </c>
      <c r="BY91" s="82">
        <f t="shared" si="388"/>
        <v>0</v>
      </c>
      <c r="BZ91" s="82">
        <f t="shared" si="389"/>
        <v>0</v>
      </c>
      <c r="CA91" s="111">
        <f t="shared" si="390"/>
        <v>0</v>
      </c>
    </row>
    <row r="92" spans="1:79" x14ac:dyDescent="0.25">
      <c r="A92" s="92"/>
      <c r="B92" s="417"/>
      <c r="C92" s="418"/>
      <c r="D92" s="418"/>
      <c r="E92" s="419"/>
      <c r="F92" s="420"/>
      <c r="G92" s="421"/>
      <c r="H92" s="421"/>
      <c r="I92" s="141">
        <f t="shared" si="391"/>
        <v>0</v>
      </c>
      <c r="J92" s="424"/>
      <c r="K92" s="425"/>
      <c r="L92" s="425"/>
      <c r="M92" s="426"/>
      <c r="N92" s="100">
        <f t="shared" si="341"/>
        <v>0</v>
      </c>
      <c r="O92" s="100">
        <f t="shared" si="342"/>
        <v>0</v>
      </c>
      <c r="P92" s="140"/>
      <c r="Q92" s="420"/>
      <c r="R92" s="421"/>
      <c r="S92" s="421"/>
      <c r="T92" s="421"/>
      <c r="U92" s="421"/>
      <c r="V92" s="421"/>
      <c r="W92" s="421"/>
      <c r="X92" s="421"/>
      <c r="Y92" s="421"/>
      <c r="Z92" s="427"/>
      <c r="AA92" s="150">
        <f t="shared" si="392"/>
        <v>0</v>
      </c>
      <c r="AB92" s="150">
        <f t="shared" si="343"/>
        <v>0</v>
      </c>
      <c r="AC92" s="150">
        <f t="shared" si="344"/>
        <v>0</v>
      </c>
      <c r="AD92" s="150">
        <f t="shared" si="345"/>
        <v>0</v>
      </c>
      <c r="AE92" s="150">
        <f t="shared" si="346"/>
        <v>0</v>
      </c>
      <c r="AF92" s="150">
        <f t="shared" si="347"/>
        <v>0</v>
      </c>
      <c r="AG92" s="150">
        <f t="shared" si="348"/>
        <v>0</v>
      </c>
      <c r="AH92" s="150">
        <f t="shared" si="349"/>
        <v>0</v>
      </c>
      <c r="AI92" s="150">
        <f t="shared" si="350"/>
        <v>0</v>
      </c>
      <c r="AJ92" s="151">
        <f t="shared" si="351"/>
        <v>0</v>
      </c>
      <c r="AK92" s="150">
        <f t="shared" si="393"/>
        <v>0</v>
      </c>
      <c r="AL92" s="150">
        <f t="shared" si="352"/>
        <v>0</v>
      </c>
      <c r="AM92" s="150">
        <f t="shared" si="353"/>
        <v>0</v>
      </c>
      <c r="AN92" s="150">
        <f t="shared" si="354"/>
        <v>0</v>
      </c>
      <c r="AO92" s="150">
        <f t="shared" si="355"/>
        <v>0</v>
      </c>
      <c r="AP92" s="150">
        <f t="shared" si="356"/>
        <v>0</v>
      </c>
      <c r="AQ92" s="150">
        <f t="shared" si="357"/>
        <v>0</v>
      </c>
      <c r="AR92" s="150">
        <f t="shared" si="358"/>
        <v>0</v>
      </c>
      <c r="AS92" s="150">
        <f t="shared" si="359"/>
        <v>0</v>
      </c>
      <c r="AT92" s="151">
        <f t="shared" si="360"/>
        <v>0</v>
      </c>
      <c r="AU92" s="123"/>
      <c r="AV92" s="94">
        <f t="shared" si="361"/>
        <v>0</v>
      </c>
      <c r="AW92" s="82">
        <f t="shared" si="362"/>
        <v>0</v>
      </c>
      <c r="AX92" s="82">
        <f t="shared" si="363"/>
        <v>0</v>
      </c>
      <c r="AY92" s="82">
        <f t="shared" si="364"/>
        <v>0</v>
      </c>
      <c r="AZ92" s="82">
        <f t="shared" si="365"/>
        <v>0</v>
      </c>
      <c r="BA92" s="82">
        <f t="shared" si="366"/>
        <v>0</v>
      </c>
      <c r="BB92" s="82">
        <f t="shared" si="367"/>
        <v>0</v>
      </c>
      <c r="BC92" s="82">
        <f t="shared" si="368"/>
        <v>0</v>
      </c>
      <c r="BD92" s="82">
        <f t="shared" si="369"/>
        <v>0</v>
      </c>
      <c r="BE92" s="111">
        <f t="shared" si="370"/>
        <v>0</v>
      </c>
      <c r="BF92" s="123"/>
      <c r="BG92" s="94">
        <f t="shared" si="371"/>
        <v>0</v>
      </c>
      <c r="BH92" s="82">
        <f t="shared" si="372"/>
        <v>0</v>
      </c>
      <c r="BI92" s="82">
        <f t="shared" si="373"/>
        <v>0</v>
      </c>
      <c r="BJ92" s="82">
        <f t="shared" si="374"/>
        <v>0</v>
      </c>
      <c r="BK92" s="82">
        <f t="shared" si="375"/>
        <v>0</v>
      </c>
      <c r="BL92" s="82">
        <f t="shared" si="376"/>
        <v>0</v>
      </c>
      <c r="BM92" s="82">
        <f t="shared" si="377"/>
        <v>0</v>
      </c>
      <c r="BN92" s="82">
        <f t="shared" si="378"/>
        <v>0</v>
      </c>
      <c r="BO92" s="82">
        <f t="shared" si="379"/>
        <v>0</v>
      </c>
      <c r="BP92" s="111">
        <f t="shared" si="380"/>
        <v>0</v>
      </c>
      <c r="BQ92" s="123"/>
      <c r="BR92" s="94">
        <f t="shared" si="381"/>
        <v>0</v>
      </c>
      <c r="BS92" s="82">
        <f t="shared" si="382"/>
        <v>0</v>
      </c>
      <c r="BT92" s="82">
        <f t="shared" si="383"/>
        <v>0</v>
      </c>
      <c r="BU92" s="82">
        <f t="shared" si="384"/>
        <v>0</v>
      </c>
      <c r="BV92" s="82">
        <f t="shared" si="385"/>
        <v>0</v>
      </c>
      <c r="BW92" s="82">
        <f t="shared" si="386"/>
        <v>0</v>
      </c>
      <c r="BX92" s="82">
        <f t="shared" si="387"/>
        <v>0</v>
      </c>
      <c r="BY92" s="82">
        <f t="shared" si="388"/>
        <v>0</v>
      </c>
      <c r="BZ92" s="82">
        <f t="shared" si="389"/>
        <v>0</v>
      </c>
      <c r="CA92" s="111">
        <f t="shared" si="390"/>
        <v>0</v>
      </c>
    </row>
    <row r="93" spans="1:79" s="73" customFormat="1" x14ac:dyDescent="0.25">
      <c r="A93" s="126"/>
      <c r="B93" s="127" t="s">
        <v>81</v>
      </c>
      <c r="C93" s="128"/>
      <c r="D93" s="128"/>
      <c r="E93" s="128"/>
      <c r="F93" s="129"/>
      <c r="G93" s="130"/>
      <c r="H93" s="130"/>
      <c r="I93" s="127"/>
      <c r="J93" s="131"/>
      <c r="K93" s="130"/>
      <c r="L93" s="130"/>
      <c r="M93" s="132"/>
      <c r="N93" s="119">
        <f>SUM(N84:N92)</f>
        <v>0</v>
      </c>
      <c r="O93" s="119">
        <f>SUM(O84:O92)</f>
        <v>0</v>
      </c>
      <c r="P93" s="119"/>
      <c r="Q93" s="110"/>
      <c r="R93" s="88"/>
      <c r="S93" s="88"/>
      <c r="T93" s="88"/>
      <c r="U93" s="88"/>
      <c r="V93" s="88"/>
      <c r="W93" s="88"/>
      <c r="X93" s="88"/>
      <c r="Y93" s="88"/>
      <c r="Z93" s="133"/>
      <c r="AA93" s="148">
        <f>SUM(AA84:AA92)</f>
        <v>0</v>
      </c>
      <c r="AB93" s="148">
        <f t="shared" ref="AB93:AJ93" si="394">SUM(AB84:AB92)</f>
        <v>0</v>
      </c>
      <c r="AC93" s="148">
        <f t="shared" si="394"/>
        <v>0</v>
      </c>
      <c r="AD93" s="148">
        <f t="shared" si="394"/>
        <v>0</v>
      </c>
      <c r="AE93" s="148">
        <f t="shared" si="394"/>
        <v>0</v>
      </c>
      <c r="AF93" s="148">
        <f t="shared" si="394"/>
        <v>0</v>
      </c>
      <c r="AG93" s="148">
        <f t="shared" si="394"/>
        <v>0</v>
      </c>
      <c r="AH93" s="148">
        <f t="shared" si="394"/>
        <v>0</v>
      </c>
      <c r="AI93" s="148">
        <f t="shared" si="394"/>
        <v>0</v>
      </c>
      <c r="AJ93" s="149">
        <f t="shared" si="394"/>
        <v>0</v>
      </c>
      <c r="AK93" s="148">
        <f>SUM(AK84:AK92)</f>
        <v>0</v>
      </c>
      <c r="AL93" s="148">
        <f t="shared" ref="AL93:AT93" si="395">SUM(AL84:AL92)</f>
        <v>0</v>
      </c>
      <c r="AM93" s="148">
        <f t="shared" si="395"/>
        <v>0</v>
      </c>
      <c r="AN93" s="148">
        <f t="shared" si="395"/>
        <v>0</v>
      </c>
      <c r="AO93" s="148">
        <f t="shared" si="395"/>
        <v>0</v>
      </c>
      <c r="AP93" s="148">
        <f t="shared" si="395"/>
        <v>0</v>
      </c>
      <c r="AQ93" s="148">
        <f t="shared" si="395"/>
        <v>0</v>
      </c>
      <c r="AR93" s="148">
        <f t="shared" si="395"/>
        <v>0</v>
      </c>
      <c r="AS93" s="148">
        <f t="shared" si="395"/>
        <v>0</v>
      </c>
      <c r="AT93" s="149">
        <f t="shared" si="395"/>
        <v>0</v>
      </c>
      <c r="AU93" s="134"/>
      <c r="AV93" s="135">
        <f t="shared" ref="AV93:BE93" si="396">SUM(AV84:AV92)</f>
        <v>0</v>
      </c>
      <c r="AW93" s="88">
        <f t="shared" si="396"/>
        <v>0</v>
      </c>
      <c r="AX93" s="88">
        <f t="shared" si="396"/>
        <v>0</v>
      </c>
      <c r="AY93" s="88">
        <f t="shared" si="396"/>
        <v>0</v>
      </c>
      <c r="AZ93" s="88">
        <f t="shared" si="396"/>
        <v>0</v>
      </c>
      <c r="BA93" s="88">
        <f t="shared" si="396"/>
        <v>0</v>
      </c>
      <c r="BB93" s="88">
        <f t="shared" si="396"/>
        <v>0</v>
      </c>
      <c r="BC93" s="88">
        <f t="shared" si="396"/>
        <v>0</v>
      </c>
      <c r="BD93" s="88">
        <f t="shared" si="396"/>
        <v>0</v>
      </c>
      <c r="BE93" s="133">
        <f t="shared" si="396"/>
        <v>0</v>
      </c>
      <c r="BF93" s="134"/>
      <c r="BG93" s="135">
        <f t="shared" ref="BG93:BP93" si="397">SUM(BG84:BG92)</f>
        <v>0</v>
      </c>
      <c r="BH93" s="88">
        <f t="shared" si="397"/>
        <v>0</v>
      </c>
      <c r="BI93" s="88">
        <f t="shared" si="397"/>
        <v>0</v>
      </c>
      <c r="BJ93" s="88">
        <f t="shared" si="397"/>
        <v>0</v>
      </c>
      <c r="BK93" s="88">
        <f t="shared" si="397"/>
        <v>0</v>
      </c>
      <c r="BL93" s="88">
        <f t="shared" si="397"/>
        <v>0</v>
      </c>
      <c r="BM93" s="88">
        <f t="shared" si="397"/>
        <v>0</v>
      </c>
      <c r="BN93" s="88">
        <f t="shared" si="397"/>
        <v>0</v>
      </c>
      <c r="BO93" s="88">
        <f t="shared" si="397"/>
        <v>0</v>
      </c>
      <c r="BP93" s="133">
        <f t="shared" si="397"/>
        <v>0</v>
      </c>
      <c r="BQ93" s="134"/>
      <c r="BR93" s="135">
        <f t="shared" ref="BR93:CA93" si="398">SUM(BR84:BR92)</f>
        <v>0</v>
      </c>
      <c r="BS93" s="88">
        <f t="shared" si="398"/>
        <v>0</v>
      </c>
      <c r="BT93" s="88">
        <f t="shared" si="398"/>
        <v>0</v>
      </c>
      <c r="BU93" s="88">
        <f t="shared" si="398"/>
        <v>0</v>
      </c>
      <c r="BV93" s="88">
        <f t="shared" si="398"/>
        <v>0</v>
      </c>
      <c r="BW93" s="88">
        <f t="shared" si="398"/>
        <v>0</v>
      </c>
      <c r="BX93" s="88">
        <f t="shared" si="398"/>
        <v>0</v>
      </c>
      <c r="BY93" s="88">
        <f t="shared" si="398"/>
        <v>0</v>
      </c>
      <c r="BZ93" s="88">
        <f t="shared" si="398"/>
        <v>0</v>
      </c>
      <c r="CA93" s="133">
        <f t="shared" si="398"/>
        <v>0</v>
      </c>
    </row>
    <row r="94" spans="1:79" x14ac:dyDescent="0.25">
      <c r="A94" s="92"/>
      <c r="B94" s="96"/>
      <c r="C94" s="100"/>
      <c r="D94" s="100"/>
      <c r="E94" s="101"/>
      <c r="F94" s="98"/>
      <c r="G94" s="81"/>
      <c r="H94" s="81"/>
      <c r="I94" s="96"/>
      <c r="J94" s="94"/>
      <c r="K94" s="82"/>
      <c r="L94" s="82"/>
      <c r="M94" s="111"/>
      <c r="N94" s="100"/>
      <c r="O94" s="100"/>
      <c r="P94" s="116"/>
      <c r="Q94" s="114"/>
      <c r="R94" s="86"/>
      <c r="S94" s="86"/>
      <c r="T94" s="86"/>
      <c r="U94" s="86"/>
      <c r="V94" s="86"/>
      <c r="W94" s="86"/>
      <c r="X94" s="86"/>
      <c r="Y94" s="86"/>
      <c r="Z94" s="120"/>
      <c r="AA94" s="114"/>
      <c r="AB94" s="86"/>
      <c r="AC94" s="86"/>
      <c r="AD94" s="86"/>
      <c r="AE94" s="86"/>
      <c r="AF94" s="86"/>
      <c r="AG94" s="86"/>
      <c r="AH94" s="86"/>
      <c r="AI94" s="86"/>
      <c r="AJ94" s="120"/>
      <c r="AK94" s="114"/>
      <c r="AL94" s="86"/>
      <c r="AM94" s="86"/>
      <c r="AN94" s="86"/>
      <c r="AO94" s="86"/>
      <c r="AP94" s="86"/>
      <c r="AQ94" s="86"/>
      <c r="AR94" s="86"/>
      <c r="AS94" s="86"/>
      <c r="AT94" s="120"/>
      <c r="AU94" s="123"/>
      <c r="AV94" s="94"/>
      <c r="AW94" s="82"/>
      <c r="AX94" s="82"/>
      <c r="AY94" s="82"/>
      <c r="AZ94" s="82"/>
      <c r="BA94" s="82"/>
      <c r="BB94" s="82"/>
      <c r="BC94" s="82"/>
      <c r="BD94" s="82"/>
      <c r="BE94" s="111"/>
      <c r="BF94" s="123"/>
      <c r="BG94" s="94"/>
      <c r="BH94" s="82"/>
      <c r="BI94" s="82"/>
      <c r="BJ94" s="82"/>
      <c r="BK94" s="82"/>
      <c r="BL94" s="82"/>
      <c r="BM94" s="82"/>
      <c r="BN94" s="82"/>
      <c r="BO94" s="82"/>
      <c r="BP94" s="111"/>
      <c r="BQ94" s="123"/>
      <c r="BR94" s="94"/>
      <c r="BS94" s="82"/>
      <c r="BT94" s="82"/>
      <c r="BU94" s="82"/>
      <c r="BV94" s="82"/>
      <c r="BW94" s="82"/>
      <c r="BX94" s="82"/>
      <c r="BY94" s="82"/>
      <c r="BZ94" s="82"/>
      <c r="CA94" s="111"/>
    </row>
    <row r="95" spans="1:79" ht="38.1" customHeight="1" x14ac:dyDescent="0.25">
      <c r="A95" s="92"/>
      <c r="B95" s="127" t="s">
        <v>169</v>
      </c>
      <c r="C95" s="100"/>
      <c r="D95" s="100"/>
      <c r="E95" s="101"/>
      <c r="F95" s="98"/>
      <c r="G95" s="81"/>
      <c r="H95" s="81"/>
      <c r="I95" s="96"/>
      <c r="J95" s="94"/>
      <c r="K95" s="82"/>
      <c r="L95" s="82"/>
      <c r="M95" s="111"/>
      <c r="N95" s="100"/>
      <c r="O95" s="100"/>
      <c r="P95" s="117"/>
      <c r="Q95" s="472" t="s">
        <v>197</v>
      </c>
      <c r="R95" s="480"/>
      <c r="S95" s="480"/>
      <c r="T95" s="480"/>
      <c r="U95" s="480"/>
      <c r="V95" s="480"/>
      <c r="W95" s="480"/>
      <c r="X95" s="480"/>
      <c r="Y95" s="480"/>
      <c r="Z95" s="481"/>
      <c r="AA95" s="115"/>
      <c r="AB95" s="87"/>
      <c r="AC95" s="87"/>
      <c r="AD95" s="87"/>
      <c r="AE95" s="87"/>
      <c r="AF95" s="87"/>
      <c r="AG95" s="87"/>
      <c r="AH95" s="87"/>
      <c r="AI95" s="87"/>
      <c r="AJ95" s="121"/>
      <c r="AK95" s="115"/>
      <c r="AL95" s="87"/>
      <c r="AM95" s="87"/>
      <c r="AN95" s="87"/>
      <c r="AO95" s="87"/>
      <c r="AP95" s="87"/>
      <c r="AQ95" s="87"/>
      <c r="AR95" s="87"/>
      <c r="AS95" s="87"/>
      <c r="AT95" s="121"/>
      <c r="AU95" s="123"/>
      <c r="AV95" s="94"/>
      <c r="AW95" s="82"/>
      <c r="AX95" s="82"/>
      <c r="AY95" s="82"/>
      <c r="AZ95" s="82"/>
      <c r="BA95" s="82"/>
      <c r="BB95" s="82"/>
      <c r="BC95" s="82"/>
      <c r="BD95" s="82"/>
      <c r="BE95" s="111"/>
      <c r="BF95" s="123"/>
      <c r="BG95" s="94"/>
      <c r="BH95" s="82"/>
      <c r="BI95" s="82"/>
      <c r="BJ95" s="82"/>
      <c r="BK95" s="82"/>
      <c r="BL95" s="82"/>
      <c r="BM95" s="82"/>
      <c r="BN95" s="82"/>
      <c r="BO95" s="82"/>
      <c r="BP95" s="111"/>
      <c r="BQ95" s="123"/>
      <c r="BR95" s="94"/>
      <c r="BS95" s="82"/>
      <c r="BT95" s="82"/>
      <c r="BU95" s="82"/>
      <c r="BV95" s="82"/>
      <c r="BW95" s="82"/>
      <c r="BX95" s="82"/>
      <c r="BY95" s="82"/>
      <c r="BZ95" s="82"/>
      <c r="CA95" s="111"/>
    </row>
    <row r="96" spans="1:79" ht="18" customHeight="1" x14ac:dyDescent="0.2">
      <c r="A96" s="94"/>
      <c r="B96" s="417"/>
      <c r="C96" s="418"/>
      <c r="D96" s="418"/>
      <c r="E96" s="419"/>
      <c r="F96" s="420"/>
      <c r="G96" s="421"/>
      <c r="H96" s="421"/>
      <c r="I96" s="141">
        <f>SUM(F96:H96)</f>
        <v>0</v>
      </c>
      <c r="J96" s="424"/>
      <c r="K96" s="425"/>
      <c r="L96" s="425"/>
      <c r="M96" s="426"/>
      <c r="N96" s="100">
        <f t="shared" ref="N96:N104" si="399">K96*L96</f>
        <v>0</v>
      </c>
      <c r="O96" s="100">
        <f t="shared" ref="O96:O104" si="400">K96*M96</f>
        <v>0</v>
      </c>
      <c r="P96" s="435" t="s">
        <v>167</v>
      </c>
      <c r="Q96" s="420"/>
      <c r="R96" s="421"/>
      <c r="S96" s="421"/>
      <c r="T96" s="421"/>
      <c r="U96" s="421"/>
      <c r="V96" s="421"/>
      <c r="W96" s="421"/>
      <c r="X96" s="421"/>
      <c r="Y96" s="421"/>
      <c r="Z96" s="427"/>
      <c r="AA96" s="150">
        <f>$N96*Q96</f>
        <v>0</v>
      </c>
      <c r="AB96" s="150">
        <f t="shared" ref="AB96:AB104" si="401">$N96*R96</f>
        <v>0</v>
      </c>
      <c r="AC96" s="150">
        <f t="shared" ref="AC96:AC104" si="402">$N96*S96</f>
        <v>0</v>
      </c>
      <c r="AD96" s="150">
        <f t="shared" ref="AD96:AD104" si="403">$N96*T96</f>
        <v>0</v>
      </c>
      <c r="AE96" s="150">
        <f t="shared" ref="AE96:AE104" si="404">$N96*U96</f>
        <v>0</v>
      </c>
      <c r="AF96" s="150">
        <f t="shared" ref="AF96:AF104" si="405">$N96*V96</f>
        <v>0</v>
      </c>
      <c r="AG96" s="150">
        <f t="shared" ref="AG96:AG104" si="406">$N96*W96</f>
        <v>0</v>
      </c>
      <c r="AH96" s="150">
        <f t="shared" ref="AH96:AH104" si="407">$N96*X96</f>
        <v>0</v>
      </c>
      <c r="AI96" s="150">
        <f t="shared" ref="AI96:AI104" si="408">$N96*Y96</f>
        <v>0</v>
      </c>
      <c r="AJ96" s="151">
        <f t="shared" ref="AJ96:AJ104" si="409">$N96*Z96</f>
        <v>0</v>
      </c>
      <c r="AK96" s="150">
        <f>$O96*Q96</f>
        <v>0</v>
      </c>
      <c r="AL96" s="150">
        <f t="shared" ref="AL96:AL104" si="410">$O96*R96</f>
        <v>0</v>
      </c>
      <c r="AM96" s="150">
        <f t="shared" ref="AM96:AM104" si="411">$O96*S96</f>
        <v>0</v>
      </c>
      <c r="AN96" s="150">
        <f t="shared" ref="AN96:AN104" si="412">$O96*T96</f>
        <v>0</v>
      </c>
      <c r="AO96" s="150">
        <f t="shared" ref="AO96:AO104" si="413">$O96*U96</f>
        <v>0</v>
      </c>
      <c r="AP96" s="150">
        <f t="shared" ref="AP96:AP104" si="414">$O96*V96</f>
        <v>0</v>
      </c>
      <c r="AQ96" s="150">
        <f t="shared" ref="AQ96:AQ104" si="415">$O96*W96</f>
        <v>0</v>
      </c>
      <c r="AR96" s="150">
        <f t="shared" ref="AR96:AR104" si="416">$O96*X96</f>
        <v>0</v>
      </c>
      <c r="AS96" s="150">
        <f t="shared" ref="AS96:AS104" si="417">$O96*Y96</f>
        <v>0</v>
      </c>
      <c r="AT96" s="151">
        <f t="shared" ref="AT96:AT104" si="418">$O96*Z96</f>
        <v>0</v>
      </c>
      <c r="AU96" s="123"/>
      <c r="AV96" s="94">
        <f t="shared" ref="AV96:AV104" si="419">Q96*$N96*$F96</f>
        <v>0</v>
      </c>
      <c r="AW96" s="82">
        <f t="shared" ref="AW96:AW104" si="420">R96*$N96*$F96</f>
        <v>0</v>
      </c>
      <c r="AX96" s="82">
        <f t="shared" ref="AX96:AX104" si="421">S96*$N96*$F96</f>
        <v>0</v>
      </c>
      <c r="AY96" s="82">
        <f t="shared" ref="AY96:AY104" si="422">T96*$N96*$F96</f>
        <v>0</v>
      </c>
      <c r="AZ96" s="82">
        <f t="shared" ref="AZ96:AZ104" si="423">U96*$N96*$F96</f>
        <v>0</v>
      </c>
      <c r="BA96" s="82">
        <f t="shared" ref="BA96:BA104" si="424">V96*$N96*$F96</f>
        <v>0</v>
      </c>
      <c r="BB96" s="82">
        <f t="shared" ref="BB96:BB104" si="425">W96*$N96*$F96</f>
        <v>0</v>
      </c>
      <c r="BC96" s="82">
        <f t="shared" ref="BC96:BC104" si="426">X96*$N96*$F96</f>
        <v>0</v>
      </c>
      <c r="BD96" s="82">
        <f t="shared" ref="BD96:BD104" si="427">Y96*$N96*$F96</f>
        <v>0</v>
      </c>
      <c r="BE96" s="111">
        <f t="shared" ref="BE96:BE104" si="428">Z96*$N96*$F96</f>
        <v>0</v>
      </c>
      <c r="BF96" s="123"/>
      <c r="BG96" s="94">
        <f t="shared" ref="BG96:BG104" si="429">Q96*$N96*$G96</f>
        <v>0</v>
      </c>
      <c r="BH96" s="82">
        <f t="shared" ref="BH96:BH104" si="430">R96*$N96*$G96</f>
        <v>0</v>
      </c>
      <c r="BI96" s="82">
        <f t="shared" ref="BI96:BI104" si="431">S96*$N96*$G96</f>
        <v>0</v>
      </c>
      <c r="BJ96" s="82">
        <f t="shared" ref="BJ96:BJ104" si="432">T96*$N96*$G96</f>
        <v>0</v>
      </c>
      <c r="BK96" s="82">
        <f t="shared" ref="BK96:BK104" si="433">U96*$N96*$G96</f>
        <v>0</v>
      </c>
      <c r="BL96" s="82">
        <f t="shared" ref="BL96:BL104" si="434">V96*$N96*$G96</f>
        <v>0</v>
      </c>
      <c r="BM96" s="82">
        <f t="shared" ref="BM96:BM104" si="435">W96*$N96*$G96</f>
        <v>0</v>
      </c>
      <c r="BN96" s="82">
        <f t="shared" ref="BN96:BN104" si="436">X96*$N96*$G96</f>
        <v>0</v>
      </c>
      <c r="BO96" s="82">
        <f t="shared" ref="BO96:BO104" si="437">Y96*$N96*$G96</f>
        <v>0</v>
      </c>
      <c r="BP96" s="111">
        <f t="shared" ref="BP96:BP104" si="438">Z96*$N96*$G96</f>
        <v>0</v>
      </c>
      <c r="BQ96" s="123"/>
      <c r="BR96" s="94">
        <f t="shared" ref="BR96:BR104" si="439">Q96*$N96*$H96</f>
        <v>0</v>
      </c>
      <c r="BS96" s="82">
        <f t="shared" ref="BS96:BS104" si="440">R96*$N96*$H96</f>
        <v>0</v>
      </c>
      <c r="BT96" s="82">
        <f t="shared" ref="BT96:BT104" si="441">S96*$N96*$H96</f>
        <v>0</v>
      </c>
      <c r="BU96" s="82">
        <f t="shared" ref="BU96:BU104" si="442">T96*$N96*$H96</f>
        <v>0</v>
      </c>
      <c r="BV96" s="82">
        <f t="shared" ref="BV96:BV104" si="443">U96*$N96*$H96</f>
        <v>0</v>
      </c>
      <c r="BW96" s="82">
        <f t="shared" ref="BW96:BW104" si="444">V96*$N96*$H96</f>
        <v>0</v>
      </c>
      <c r="BX96" s="82">
        <f t="shared" ref="BX96:BX104" si="445">W96*$N96*$H96</f>
        <v>0</v>
      </c>
      <c r="BY96" s="82">
        <f t="shared" ref="BY96:BY104" si="446">X96*$N96*$H96</f>
        <v>0</v>
      </c>
      <c r="BZ96" s="82">
        <f t="shared" ref="BZ96:BZ104" si="447">Y96*$N96*$H96</f>
        <v>0</v>
      </c>
      <c r="CA96" s="111">
        <f t="shared" ref="CA96:CA104" si="448">Z96*$N96*$H96</f>
        <v>0</v>
      </c>
    </row>
    <row r="97" spans="1:79" ht="15" x14ac:dyDescent="0.2">
      <c r="A97" s="94"/>
      <c r="B97" s="417"/>
      <c r="C97" s="418"/>
      <c r="D97" s="418"/>
      <c r="E97" s="419"/>
      <c r="F97" s="420"/>
      <c r="G97" s="421"/>
      <c r="H97" s="421"/>
      <c r="I97" s="141">
        <f t="shared" ref="I97:I104" si="449">SUM(F97:H97)</f>
        <v>0</v>
      </c>
      <c r="J97" s="424"/>
      <c r="K97" s="425"/>
      <c r="L97" s="425"/>
      <c r="M97" s="426"/>
      <c r="N97" s="100">
        <f t="shared" si="399"/>
        <v>0</v>
      </c>
      <c r="O97" s="100">
        <f t="shared" si="400"/>
        <v>0</v>
      </c>
      <c r="P97" s="419"/>
      <c r="Q97" s="420"/>
      <c r="R97" s="421"/>
      <c r="S97" s="421"/>
      <c r="T97" s="421"/>
      <c r="U97" s="421"/>
      <c r="V97" s="421"/>
      <c r="W97" s="421"/>
      <c r="X97" s="421"/>
      <c r="Y97" s="421"/>
      <c r="Z97" s="427"/>
      <c r="AA97" s="150">
        <f t="shared" ref="AA97:AA104" si="450">$N97*Q97</f>
        <v>0</v>
      </c>
      <c r="AB97" s="150">
        <f t="shared" si="401"/>
        <v>0</v>
      </c>
      <c r="AC97" s="150">
        <f t="shared" si="402"/>
        <v>0</v>
      </c>
      <c r="AD97" s="150">
        <f t="shared" si="403"/>
        <v>0</v>
      </c>
      <c r="AE97" s="150">
        <f t="shared" si="404"/>
        <v>0</v>
      </c>
      <c r="AF97" s="150">
        <f t="shared" si="405"/>
        <v>0</v>
      </c>
      <c r="AG97" s="150">
        <f t="shared" si="406"/>
        <v>0</v>
      </c>
      <c r="AH97" s="150">
        <f t="shared" si="407"/>
        <v>0</v>
      </c>
      <c r="AI97" s="150">
        <f t="shared" si="408"/>
        <v>0</v>
      </c>
      <c r="AJ97" s="151">
        <f t="shared" si="409"/>
        <v>0</v>
      </c>
      <c r="AK97" s="150">
        <f t="shared" ref="AK97:AK104" si="451">$O97*Q97</f>
        <v>0</v>
      </c>
      <c r="AL97" s="150">
        <f t="shared" si="410"/>
        <v>0</v>
      </c>
      <c r="AM97" s="150">
        <f t="shared" si="411"/>
        <v>0</v>
      </c>
      <c r="AN97" s="150">
        <f t="shared" si="412"/>
        <v>0</v>
      </c>
      <c r="AO97" s="150">
        <f t="shared" si="413"/>
        <v>0</v>
      </c>
      <c r="AP97" s="150">
        <f t="shared" si="414"/>
        <v>0</v>
      </c>
      <c r="AQ97" s="150">
        <f t="shared" si="415"/>
        <v>0</v>
      </c>
      <c r="AR97" s="150">
        <f t="shared" si="416"/>
        <v>0</v>
      </c>
      <c r="AS97" s="150">
        <f t="shared" si="417"/>
        <v>0</v>
      </c>
      <c r="AT97" s="151">
        <f t="shared" si="418"/>
        <v>0</v>
      </c>
      <c r="AU97" s="123"/>
      <c r="AV97" s="94">
        <f t="shared" si="419"/>
        <v>0</v>
      </c>
      <c r="AW97" s="82">
        <f t="shared" si="420"/>
        <v>0</v>
      </c>
      <c r="AX97" s="82">
        <f t="shared" si="421"/>
        <v>0</v>
      </c>
      <c r="AY97" s="82">
        <f t="shared" si="422"/>
        <v>0</v>
      </c>
      <c r="AZ97" s="82">
        <f t="shared" si="423"/>
        <v>0</v>
      </c>
      <c r="BA97" s="82">
        <f t="shared" si="424"/>
        <v>0</v>
      </c>
      <c r="BB97" s="82">
        <f t="shared" si="425"/>
        <v>0</v>
      </c>
      <c r="BC97" s="82">
        <f t="shared" si="426"/>
        <v>0</v>
      </c>
      <c r="BD97" s="82">
        <f t="shared" si="427"/>
        <v>0</v>
      </c>
      <c r="BE97" s="111">
        <f t="shared" si="428"/>
        <v>0</v>
      </c>
      <c r="BF97" s="123"/>
      <c r="BG97" s="94">
        <f t="shared" si="429"/>
        <v>0</v>
      </c>
      <c r="BH97" s="82">
        <f t="shared" si="430"/>
        <v>0</v>
      </c>
      <c r="BI97" s="82">
        <f t="shared" si="431"/>
        <v>0</v>
      </c>
      <c r="BJ97" s="82">
        <f t="shared" si="432"/>
        <v>0</v>
      </c>
      <c r="BK97" s="82">
        <f t="shared" si="433"/>
        <v>0</v>
      </c>
      <c r="BL97" s="82">
        <f t="shared" si="434"/>
        <v>0</v>
      </c>
      <c r="BM97" s="82">
        <f t="shared" si="435"/>
        <v>0</v>
      </c>
      <c r="BN97" s="82">
        <f t="shared" si="436"/>
        <v>0</v>
      </c>
      <c r="BO97" s="82">
        <f t="shared" si="437"/>
        <v>0</v>
      </c>
      <c r="BP97" s="111">
        <f t="shared" si="438"/>
        <v>0</v>
      </c>
      <c r="BQ97" s="123"/>
      <c r="BR97" s="94">
        <f t="shared" si="439"/>
        <v>0</v>
      </c>
      <c r="BS97" s="82">
        <f t="shared" si="440"/>
        <v>0</v>
      </c>
      <c r="BT97" s="82">
        <f t="shared" si="441"/>
        <v>0</v>
      </c>
      <c r="BU97" s="82">
        <f t="shared" si="442"/>
        <v>0</v>
      </c>
      <c r="BV97" s="82">
        <f t="shared" si="443"/>
        <v>0</v>
      </c>
      <c r="BW97" s="82">
        <f t="shared" si="444"/>
        <v>0</v>
      </c>
      <c r="BX97" s="82">
        <f t="shared" si="445"/>
        <v>0</v>
      </c>
      <c r="BY97" s="82">
        <f t="shared" si="446"/>
        <v>0</v>
      </c>
      <c r="BZ97" s="82">
        <f t="shared" si="447"/>
        <v>0</v>
      </c>
      <c r="CA97" s="111">
        <f t="shared" si="448"/>
        <v>0</v>
      </c>
    </row>
    <row r="98" spans="1:79" x14ac:dyDescent="0.25">
      <c r="A98" s="92"/>
      <c r="B98" s="417"/>
      <c r="C98" s="418"/>
      <c r="D98" s="418"/>
      <c r="E98" s="419"/>
      <c r="F98" s="420"/>
      <c r="G98" s="421"/>
      <c r="H98" s="421"/>
      <c r="I98" s="141">
        <f t="shared" si="449"/>
        <v>0</v>
      </c>
      <c r="J98" s="424"/>
      <c r="K98" s="425"/>
      <c r="L98" s="425"/>
      <c r="M98" s="426"/>
      <c r="N98" s="100">
        <f t="shared" si="399"/>
        <v>0</v>
      </c>
      <c r="O98" s="100">
        <f t="shared" si="400"/>
        <v>0</v>
      </c>
      <c r="P98" s="419"/>
      <c r="Q98" s="420"/>
      <c r="R98" s="421"/>
      <c r="S98" s="421"/>
      <c r="T98" s="421"/>
      <c r="U98" s="421"/>
      <c r="V98" s="421"/>
      <c r="W98" s="421"/>
      <c r="X98" s="421"/>
      <c r="Y98" s="421"/>
      <c r="Z98" s="427"/>
      <c r="AA98" s="150">
        <f t="shared" si="450"/>
        <v>0</v>
      </c>
      <c r="AB98" s="150">
        <f t="shared" si="401"/>
        <v>0</v>
      </c>
      <c r="AC98" s="150">
        <f t="shared" si="402"/>
        <v>0</v>
      </c>
      <c r="AD98" s="150">
        <f t="shared" si="403"/>
        <v>0</v>
      </c>
      <c r="AE98" s="150">
        <f t="shared" si="404"/>
        <v>0</v>
      </c>
      <c r="AF98" s="150">
        <f t="shared" si="405"/>
        <v>0</v>
      </c>
      <c r="AG98" s="150">
        <f t="shared" si="406"/>
        <v>0</v>
      </c>
      <c r="AH98" s="150">
        <f t="shared" si="407"/>
        <v>0</v>
      </c>
      <c r="AI98" s="150">
        <f t="shared" si="408"/>
        <v>0</v>
      </c>
      <c r="AJ98" s="151">
        <f t="shared" si="409"/>
        <v>0</v>
      </c>
      <c r="AK98" s="150">
        <f t="shared" si="451"/>
        <v>0</v>
      </c>
      <c r="AL98" s="150">
        <f t="shared" si="410"/>
        <v>0</v>
      </c>
      <c r="AM98" s="150">
        <f t="shared" si="411"/>
        <v>0</v>
      </c>
      <c r="AN98" s="150">
        <f t="shared" si="412"/>
        <v>0</v>
      </c>
      <c r="AO98" s="150">
        <f t="shared" si="413"/>
        <v>0</v>
      </c>
      <c r="AP98" s="150">
        <f t="shared" si="414"/>
        <v>0</v>
      </c>
      <c r="AQ98" s="150">
        <f t="shared" si="415"/>
        <v>0</v>
      </c>
      <c r="AR98" s="150">
        <f t="shared" si="416"/>
        <v>0</v>
      </c>
      <c r="AS98" s="150">
        <f t="shared" si="417"/>
        <v>0</v>
      </c>
      <c r="AT98" s="151">
        <f t="shared" si="418"/>
        <v>0</v>
      </c>
      <c r="AU98" s="123"/>
      <c r="AV98" s="94">
        <f t="shared" si="419"/>
        <v>0</v>
      </c>
      <c r="AW98" s="82">
        <f t="shared" si="420"/>
        <v>0</v>
      </c>
      <c r="AX98" s="82">
        <f t="shared" si="421"/>
        <v>0</v>
      </c>
      <c r="AY98" s="82">
        <f t="shared" si="422"/>
        <v>0</v>
      </c>
      <c r="AZ98" s="82">
        <f t="shared" si="423"/>
        <v>0</v>
      </c>
      <c r="BA98" s="82">
        <f t="shared" si="424"/>
        <v>0</v>
      </c>
      <c r="BB98" s="82">
        <f t="shared" si="425"/>
        <v>0</v>
      </c>
      <c r="BC98" s="82">
        <f t="shared" si="426"/>
        <v>0</v>
      </c>
      <c r="BD98" s="82">
        <f t="shared" si="427"/>
        <v>0</v>
      </c>
      <c r="BE98" s="111">
        <f t="shared" si="428"/>
        <v>0</v>
      </c>
      <c r="BF98" s="123"/>
      <c r="BG98" s="94">
        <f t="shared" si="429"/>
        <v>0</v>
      </c>
      <c r="BH98" s="82">
        <f t="shared" si="430"/>
        <v>0</v>
      </c>
      <c r="BI98" s="82">
        <f t="shared" si="431"/>
        <v>0</v>
      </c>
      <c r="BJ98" s="82">
        <f t="shared" si="432"/>
        <v>0</v>
      </c>
      <c r="BK98" s="82">
        <f t="shared" si="433"/>
        <v>0</v>
      </c>
      <c r="BL98" s="82">
        <f t="shared" si="434"/>
        <v>0</v>
      </c>
      <c r="BM98" s="82">
        <f t="shared" si="435"/>
        <v>0</v>
      </c>
      <c r="BN98" s="82">
        <f t="shared" si="436"/>
        <v>0</v>
      </c>
      <c r="BO98" s="82">
        <f t="shared" si="437"/>
        <v>0</v>
      </c>
      <c r="BP98" s="111">
        <f t="shared" si="438"/>
        <v>0</v>
      </c>
      <c r="BQ98" s="123"/>
      <c r="BR98" s="94">
        <f t="shared" si="439"/>
        <v>0</v>
      </c>
      <c r="BS98" s="82">
        <f t="shared" si="440"/>
        <v>0</v>
      </c>
      <c r="BT98" s="82">
        <f t="shared" si="441"/>
        <v>0</v>
      </c>
      <c r="BU98" s="82">
        <f t="shared" si="442"/>
        <v>0</v>
      </c>
      <c r="BV98" s="82">
        <f t="shared" si="443"/>
        <v>0</v>
      </c>
      <c r="BW98" s="82">
        <f t="shared" si="444"/>
        <v>0</v>
      </c>
      <c r="BX98" s="82">
        <f t="shared" si="445"/>
        <v>0</v>
      </c>
      <c r="BY98" s="82">
        <f t="shared" si="446"/>
        <v>0</v>
      </c>
      <c r="BZ98" s="82">
        <f t="shared" si="447"/>
        <v>0</v>
      </c>
      <c r="CA98" s="111">
        <f t="shared" si="448"/>
        <v>0</v>
      </c>
    </row>
    <row r="99" spans="1:79" x14ac:dyDescent="0.25">
      <c r="A99" s="92"/>
      <c r="B99" s="417"/>
      <c r="C99" s="418"/>
      <c r="D99" s="418"/>
      <c r="E99" s="419"/>
      <c r="F99" s="420"/>
      <c r="G99" s="421"/>
      <c r="H99" s="421"/>
      <c r="I99" s="141">
        <f t="shared" si="449"/>
        <v>0</v>
      </c>
      <c r="J99" s="424"/>
      <c r="K99" s="425"/>
      <c r="L99" s="425"/>
      <c r="M99" s="426"/>
      <c r="N99" s="100">
        <f t="shared" si="399"/>
        <v>0</v>
      </c>
      <c r="O99" s="100">
        <f t="shared" si="400"/>
        <v>0</v>
      </c>
      <c r="P99" s="419"/>
      <c r="Q99" s="420"/>
      <c r="R99" s="421"/>
      <c r="S99" s="421"/>
      <c r="T99" s="421"/>
      <c r="U99" s="421"/>
      <c r="V99" s="421"/>
      <c r="W99" s="421"/>
      <c r="X99" s="421"/>
      <c r="Y99" s="421"/>
      <c r="Z99" s="427"/>
      <c r="AA99" s="150">
        <f t="shared" si="450"/>
        <v>0</v>
      </c>
      <c r="AB99" s="150">
        <f t="shared" si="401"/>
        <v>0</v>
      </c>
      <c r="AC99" s="150">
        <f t="shared" si="402"/>
        <v>0</v>
      </c>
      <c r="AD99" s="150">
        <f t="shared" si="403"/>
        <v>0</v>
      </c>
      <c r="AE99" s="150">
        <f t="shared" si="404"/>
        <v>0</v>
      </c>
      <c r="AF99" s="150">
        <f t="shared" si="405"/>
        <v>0</v>
      </c>
      <c r="AG99" s="150">
        <f t="shared" si="406"/>
        <v>0</v>
      </c>
      <c r="AH99" s="150">
        <f t="shared" si="407"/>
        <v>0</v>
      </c>
      <c r="AI99" s="150">
        <f t="shared" si="408"/>
        <v>0</v>
      </c>
      <c r="AJ99" s="151">
        <f t="shared" si="409"/>
        <v>0</v>
      </c>
      <c r="AK99" s="150">
        <f t="shared" si="451"/>
        <v>0</v>
      </c>
      <c r="AL99" s="150">
        <f t="shared" si="410"/>
        <v>0</v>
      </c>
      <c r="AM99" s="150">
        <f t="shared" si="411"/>
        <v>0</v>
      </c>
      <c r="AN99" s="150">
        <f t="shared" si="412"/>
        <v>0</v>
      </c>
      <c r="AO99" s="150">
        <f t="shared" si="413"/>
        <v>0</v>
      </c>
      <c r="AP99" s="150">
        <f t="shared" si="414"/>
        <v>0</v>
      </c>
      <c r="AQ99" s="150">
        <f t="shared" si="415"/>
        <v>0</v>
      </c>
      <c r="AR99" s="150">
        <f t="shared" si="416"/>
        <v>0</v>
      </c>
      <c r="AS99" s="150">
        <f t="shared" si="417"/>
        <v>0</v>
      </c>
      <c r="AT99" s="151">
        <f t="shared" si="418"/>
        <v>0</v>
      </c>
      <c r="AU99" s="123"/>
      <c r="AV99" s="94">
        <f t="shared" si="419"/>
        <v>0</v>
      </c>
      <c r="AW99" s="82">
        <f t="shared" si="420"/>
        <v>0</v>
      </c>
      <c r="AX99" s="82">
        <f t="shared" si="421"/>
        <v>0</v>
      </c>
      <c r="AY99" s="82">
        <f t="shared" si="422"/>
        <v>0</v>
      </c>
      <c r="AZ99" s="82">
        <f t="shared" si="423"/>
        <v>0</v>
      </c>
      <c r="BA99" s="82">
        <f t="shared" si="424"/>
        <v>0</v>
      </c>
      <c r="BB99" s="82">
        <f t="shared" si="425"/>
        <v>0</v>
      </c>
      <c r="BC99" s="82">
        <f t="shared" si="426"/>
        <v>0</v>
      </c>
      <c r="BD99" s="82">
        <f t="shared" si="427"/>
        <v>0</v>
      </c>
      <c r="BE99" s="111">
        <f t="shared" si="428"/>
        <v>0</v>
      </c>
      <c r="BF99" s="123"/>
      <c r="BG99" s="94">
        <f t="shared" si="429"/>
        <v>0</v>
      </c>
      <c r="BH99" s="82">
        <f t="shared" si="430"/>
        <v>0</v>
      </c>
      <c r="BI99" s="82">
        <f t="shared" si="431"/>
        <v>0</v>
      </c>
      <c r="BJ99" s="82">
        <f t="shared" si="432"/>
        <v>0</v>
      </c>
      <c r="BK99" s="82">
        <f t="shared" si="433"/>
        <v>0</v>
      </c>
      <c r="BL99" s="82">
        <f t="shared" si="434"/>
        <v>0</v>
      </c>
      <c r="BM99" s="82">
        <f t="shared" si="435"/>
        <v>0</v>
      </c>
      <c r="BN99" s="82">
        <f t="shared" si="436"/>
        <v>0</v>
      </c>
      <c r="BO99" s="82">
        <f t="shared" si="437"/>
        <v>0</v>
      </c>
      <c r="BP99" s="111">
        <f t="shared" si="438"/>
        <v>0</v>
      </c>
      <c r="BQ99" s="123"/>
      <c r="BR99" s="94">
        <f t="shared" si="439"/>
        <v>0</v>
      </c>
      <c r="BS99" s="82">
        <f t="shared" si="440"/>
        <v>0</v>
      </c>
      <c r="BT99" s="82">
        <f t="shared" si="441"/>
        <v>0</v>
      </c>
      <c r="BU99" s="82">
        <f t="shared" si="442"/>
        <v>0</v>
      </c>
      <c r="BV99" s="82">
        <f t="shared" si="443"/>
        <v>0</v>
      </c>
      <c r="BW99" s="82">
        <f t="shared" si="444"/>
        <v>0</v>
      </c>
      <c r="BX99" s="82">
        <f t="shared" si="445"/>
        <v>0</v>
      </c>
      <c r="BY99" s="82">
        <f t="shared" si="446"/>
        <v>0</v>
      </c>
      <c r="BZ99" s="82">
        <f t="shared" si="447"/>
        <v>0</v>
      </c>
      <c r="CA99" s="111">
        <f t="shared" si="448"/>
        <v>0</v>
      </c>
    </row>
    <row r="100" spans="1:79" x14ac:dyDescent="0.25">
      <c r="A100" s="92"/>
      <c r="B100" s="417"/>
      <c r="C100" s="418"/>
      <c r="D100" s="418"/>
      <c r="E100" s="419"/>
      <c r="F100" s="420"/>
      <c r="G100" s="421"/>
      <c r="H100" s="421"/>
      <c r="I100" s="141">
        <f t="shared" si="449"/>
        <v>0</v>
      </c>
      <c r="J100" s="424"/>
      <c r="K100" s="425"/>
      <c r="L100" s="425"/>
      <c r="M100" s="426"/>
      <c r="N100" s="100">
        <f t="shared" si="399"/>
        <v>0</v>
      </c>
      <c r="O100" s="100">
        <f t="shared" si="400"/>
        <v>0</v>
      </c>
      <c r="P100" s="419"/>
      <c r="Q100" s="420"/>
      <c r="R100" s="421"/>
      <c r="S100" s="421"/>
      <c r="T100" s="421"/>
      <c r="U100" s="421"/>
      <c r="V100" s="421"/>
      <c r="W100" s="421"/>
      <c r="X100" s="421"/>
      <c r="Y100" s="421"/>
      <c r="Z100" s="427"/>
      <c r="AA100" s="150">
        <f t="shared" si="450"/>
        <v>0</v>
      </c>
      <c r="AB100" s="150">
        <f t="shared" si="401"/>
        <v>0</v>
      </c>
      <c r="AC100" s="150">
        <f t="shared" si="402"/>
        <v>0</v>
      </c>
      <c r="AD100" s="150">
        <f t="shared" si="403"/>
        <v>0</v>
      </c>
      <c r="AE100" s="150">
        <f t="shared" si="404"/>
        <v>0</v>
      </c>
      <c r="AF100" s="150">
        <f t="shared" si="405"/>
        <v>0</v>
      </c>
      <c r="AG100" s="150">
        <f t="shared" si="406"/>
        <v>0</v>
      </c>
      <c r="AH100" s="150">
        <f t="shared" si="407"/>
        <v>0</v>
      </c>
      <c r="AI100" s="150">
        <f t="shared" si="408"/>
        <v>0</v>
      </c>
      <c r="AJ100" s="151">
        <f t="shared" si="409"/>
        <v>0</v>
      </c>
      <c r="AK100" s="150">
        <f t="shared" si="451"/>
        <v>0</v>
      </c>
      <c r="AL100" s="150">
        <f t="shared" si="410"/>
        <v>0</v>
      </c>
      <c r="AM100" s="150">
        <f t="shared" si="411"/>
        <v>0</v>
      </c>
      <c r="AN100" s="150">
        <f t="shared" si="412"/>
        <v>0</v>
      </c>
      <c r="AO100" s="150">
        <f t="shared" si="413"/>
        <v>0</v>
      </c>
      <c r="AP100" s="150">
        <f t="shared" si="414"/>
        <v>0</v>
      </c>
      <c r="AQ100" s="150">
        <f t="shared" si="415"/>
        <v>0</v>
      </c>
      <c r="AR100" s="150">
        <f t="shared" si="416"/>
        <v>0</v>
      </c>
      <c r="AS100" s="150">
        <f t="shared" si="417"/>
        <v>0</v>
      </c>
      <c r="AT100" s="151">
        <f t="shared" si="418"/>
        <v>0</v>
      </c>
      <c r="AU100" s="123"/>
      <c r="AV100" s="94">
        <f t="shared" si="419"/>
        <v>0</v>
      </c>
      <c r="AW100" s="82">
        <f t="shared" si="420"/>
        <v>0</v>
      </c>
      <c r="AX100" s="82">
        <f t="shared" si="421"/>
        <v>0</v>
      </c>
      <c r="AY100" s="82">
        <f t="shared" si="422"/>
        <v>0</v>
      </c>
      <c r="AZ100" s="82">
        <f t="shared" si="423"/>
        <v>0</v>
      </c>
      <c r="BA100" s="82">
        <f t="shared" si="424"/>
        <v>0</v>
      </c>
      <c r="BB100" s="82">
        <f t="shared" si="425"/>
        <v>0</v>
      </c>
      <c r="BC100" s="82">
        <f t="shared" si="426"/>
        <v>0</v>
      </c>
      <c r="BD100" s="82">
        <f t="shared" si="427"/>
        <v>0</v>
      </c>
      <c r="BE100" s="111">
        <f t="shared" si="428"/>
        <v>0</v>
      </c>
      <c r="BF100" s="123"/>
      <c r="BG100" s="94">
        <f t="shared" si="429"/>
        <v>0</v>
      </c>
      <c r="BH100" s="82">
        <f t="shared" si="430"/>
        <v>0</v>
      </c>
      <c r="BI100" s="82">
        <f t="shared" si="431"/>
        <v>0</v>
      </c>
      <c r="BJ100" s="82">
        <f t="shared" si="432"/>
        <v>0</v>
      </c>
      <c r="BK100" s="82">
        <f t="shared" si="433"/>
        <v>0</v>
      </c>
      <c r="BL100" s="82">
        <f t="shared" si="434"/>
        <v>0</v>
      </c>
      <c r="BM100" s="82">
        <f t="shared" si="435"/>
        <v>0</v>
      </c>
      <c r="BN100" s="82">
        <f t="shared" si="436"/>
        <v>0</v>
      </c>
      <c r="BO100" s="82">
        <f t="shared" si="437"/>
        <v>0</v>
      </c>
      <c r="BP100" s="111">
        <f t="shared" si="438"/>
        <v>0</v>
      </c>
      <c r="BQ100" s="123"/>
      <c r="BR100" s="94">
        <f t="shared" si="439"/>
        <v>0</v>
      </c>
      <c r="BS100" s="82">
        <f t="shared" si="440"/>
        <v>0</v>
      </c>
      <c r="BT100" s="82">
        <f t="shared" si="441"/>
        <v>0</v>
      </c>
      <c r="BU100" s="82">
        <f t="shared" si="442"/>
        <v>0</v>
      </c>
      <c r="BV100" s="82">
        <f t="shared" si="443"/>
        <v>0</v>
      </c>
      <c r="BW100" s="82">
        <f t="shared" si="444"/>
        <v>0</v>
      </c>
      <c r="BX100" s="82">
        <f t="shared" si="445"/>
        <v>0</v>
      </c>
      <c r="BY100" s="82">
        <f t="shared" si="446"/>
        <v>0</v>
      </c>
      <c r="BZ100" s="82">
        <f t="shared" si="447"/>
        <v>0</v>
      </c>
      <c r="CA100" s="111">
        <f t="shared" si="448"/>
        <v>0</v>
      </c>
    </row>
    <row r="101" spans="1:79" x14ac:dyDescent="0.25">
      <c r="A101" s="92"/>
      <c r="B101" s="417"/>
      <c r="C101" s="418"/>
      <c r="D101" s="418"/>
      <c r="E101" s="419"/>
      <c r="F101" s="420"/>
      <c r="G101" s="421"/>
      <c r="H101" s="421"/>
      <c r="I101" s="141">
        <f t="shared" si="449"/>
        <v>0</v>
      </c>
      <c r="J101" s="424"/>
      <c r="K101" s="425"/>
      <c r="L101" s="425"/>
      <c r="M101" s="426"/>
      <c r="N101" s="100">
        <f t="shared" si="399"/>
        <v>0</v>
      </c>
      <c r="O101" s="100">
        <f t="shared" si="400"/>
        <v>0</v>
      </c>
      <c r="P101" s="419"/>
      <c r="Q101" s="420"/>
      <c r="R101" s="421"/>
      <c r="S101" s="421"/>
      <c r="T101" s="421"/>
      <c r="U101" s="421"/>
      <c r="V101" s="421"/>
      <c r="W101" s="421"/>
      <c r="X101" s="421"/>
      <c r="Y101" s="421"/>
      <c r="Z101" s="427"/>
      <c r="AA101" s="150">
        <f t="shared" si="450"/>
        <v>0</v>
      </c>
      <c r="AB101" s="150">
        <f t="shared" si="401"/>
        <v>0</v>
      </c>
      <c r="AC101" s="150">
        <f t="shared" si="402"/>
        <v>0</v>
      </c>
      <c r="AD101" s="150">
        <f t="shared" si="403"/>
        <v>0</v>
      </c>
      <c r="AE101" s="150">
        <f t="shared" si="404"/>
        <v>0</v>
      </c>
      <c r="AF101" s="150">
        <f t="shared" si="405"/>
        <v>0</v>
      </c>
      <c r="AG101" s="150">
        <f t="shared" si="406"/>
        <v>0</v>
      </c>
      <c r="AH101" s="150">
        <f t="shared" si="407"/>
        <v>0</v>
      </c>
      <c r="AI101" s="150">
        <f t="shared" si="408"/>
        <v>0</v>
      </c>
      <c r="AJ101" s="151">
        <f t="shared" si="409"/>
        <v>0</v>
      </c>
      <c r="AK101" s="150">
        <f t="shared" si="451"/>
        <v>0</v>
      </c>
      <c r="AL101" s="150">
        <f t="shared" si="410"/>
        <v>0</v>
      </c>
      <c r="AM101" s="150">
        <f t="shared" si="411"/>
        <v>0</v>
      </c>
      <c r="AN101" s="150">
        <f t="shared" si="412"/>
        <v>0</v>
      </c>
      <c r="AO101" s="150">
        <f t="shared" si="413"/>
        <v>0</v>
      </c>
      <c r="AP101" s="150">
        <f t="shared" si="414"/>
        <v>0</v>
      </c>
      <c r="AQ101" s="150">
        <f t="shared" si="415"/>
        <v>0</v>
      </c>
      <c r="AR101" s="150">
        <f t="shared" si="416"/>
        <v>0</v>
      </c>
      <c r="AS101" s="150">
        <f t="shared" si="417"/>
        <v>0</v>
      </c>
      <c r="AT101" s="151">
        <f t="shared" si="418"/>
        <v>0</v>
      </c>
      <c r="AU101" s="123"/>
      <c r="AV101" s="94">
        <f t="shared" si="419"/>
        <v>0</v>
      </c>
      <c r="AW101" s="82">
        <f t="shared" si="420"/>
        <v>0</v>
      </c>
      <c r="AX101" s="82">
        <f t="shared" si="421"/>
        <v>0</v>
      </c>
      <c r="AY101" s="82">
        <f t="shared" si="422"/>
        <v>0</v>
      </c>
      <c r="AZ101" s="82">
        <f t="shared" si="423"/>
        <v>0</v>
      </c>
      <c r="BA101" s="82">
        <f t="shared" si="424"/>
        <v>0</v>
      </c>
      <c r="BB101" s="82">
        <f t="shared" si="425"/>
        <v>0</v>
      </c>
      <c r="BC101" s="82">
        <f t="shared" si="426"/>
        <v>0</v>
      </c>
      <c r="BD101" s="82">
        <f t="shared" si="427"/>
        <v>0</v>
      </c>
      <c r="BE101" s="111">
        <f t="shared" si="428"/>
        <v>0</v>
      </c>
      <c r="BF101" s="123"/>
      <c r="BG101" s="94">
        <f t="shared" si="429"/>
        <v>0</v>
      </c>
      <c r="BH101" s="82">
        <f t="shared" si="430"/>
        <v>0</v>
      </c>
      <c r="BI101" s="82">
        <f t="shared" si="431"/>
        <v>0</v>
      </c>
      <c r="BJ101" s="82">
        <f t="shared" si="432"/>
        <v>0</v>
      </c>
      <c r="BK101" s="82">
        <f t="shared" si="433"/>
        <v>0</v>
      </c>
      <c r="BL101" s="82">
        <f t="shared" si="434"/>
        <v>0</v>
      </c>
      <c r="BM101" s="82">
        <f t="shared" si="435"/>
        <v>0</v>
      </c>
      <c r="BN101" s="82">
        <f t="shared" si="436"/>
        <v>0</v>
      </c>
      <c r="BO101" s="82">
        <f t="shared" si="437"/>
        <v>0</v>
      </c>
      <c r="BP101" s="111">
        <f t="shared" si="438"/>
        <v>0</v>
      </c>
      <c r="BQ101" s="123"/>
      <c r="BR101" s="94">
        <f t="shared" si="439"/>
        <v>0</v>
      </c>
      <c r="BS101" s="82">
        <f t="shared" si="440"/>
        <v>0</v>
      </c>
      <c r="BT101" s="82">
        <f t="shared" si="441"/>
        <v>0</v>
      </c>
      <c r="BU101" s="82">
        <f t="shared" si="442"/>
        <v>0</v>
      </c>
      <c r="BV101" s="82">
        <f t="shared" si="443"/>
        <v>0</v>
      </c>
      <c r="BW101" s="82">
        <f t="shared" si="444"/>
        <v>0</v>
      </c>
      <c r="BX101" s="82">
        <f t="shared" si="445"/>
        <v>0</v>
      </c>
      <c r="BY101" s="82">
        <f t="shared" si="446"/>
        <v>0</v>
      </c>
      <c r="BZ101" s="82">
        <f t="shared" si="447"/>
        <v>0</v>
      </c>
      <c r="CA101" s="111">
        <f t="shared" si="448"/>
        <v>0</v>
      </c>
    </row>
    <row r="102" spans="1:79" x14ac:dyDescent="0.25">
      <c r="A102" s="92"/>
      <c r="B102" s="417"/>
      <c r="C102" s="418"/>
      <c r="D102" s="418"/>
      <c r="E102" s="419"/>
      <c r="F102" s="420"/>
      <c r="G102" s="421"/>
      <c r="H102" s="421"/>
      <c r="I102" s="141">
        <f t="shared" si="449"/>
        <v>0</v>
      </c>
      <c r="J102" s="424"/>
      <c r="K102" s="425"/>
      <c r="L102" s="425"/>
      <c r="M102" s="426"/>
      <c r="N102" s="100">
        <f t="shared" si="399"/>
        <v>0</v>
      </c>
      <c r="O102" s="100">
        <f t="shared" si="400"/>
        <v>0</v>
      </c>
      <c r="P102" s="419"/>
      <c r="Q102" s="420"/>
      <c r="R102" s="421"/>
      <c r="S102" s="421"/>
      <c r="T102" s="421"/>
      <c r="U102" s="421"/>
      <c r="V102" s="421"/>
      <c r="W102" s="421"/>
      <c r="X102" s="421"/>
      <c r="Y102" s="421"/>
      <c r="Z102" s="427"/>
      <c r="AA102" s="150">
        <f t="shared" si="450"/>
        <v>0</v>
      </c>
      <c r="AB102" s="150">
        <f t="shared" si="401"/>
        <v>0</v>
      </c>
      <c r="AC102" s="150">
        <f t="shared" si="402"/>
        <v>0</v>
      </c>
      <c r="AD102" s="150">
        <f t="shared" si="403"/>
        <v>0</v>
      </c>
      <c r="AE102" s="150">
        <f t="shared" si="404"/>
        <v>0</v>
      </c>
      <c r="AF102" s="150">
        <f t="shared" si="405"/>
        <v>0</v>
      </c>
      <c r="AG102" s="150">
        <f t="shared" si="406"/>
        <v>0</v>
      </c>
      <c r="AH102" s="150">
        <f t="shared" si="407"/>
        <v>0</v>
      </c>
      <c r="AI102" s="150">
        <f t="shared" si="408"/>
        <v>0</v>
      </c>
      <c r="AJ102" s="151">
        <f t="shared" si="409"/>
        <v>0</v>
      </c>
      <c r="AK102" s="150">
        <f t="shared" si="451"/>
        <v>0</v>
      </c>
      <c r="AL102" s="150">
        <f t="shared" si="410"/>
        <v>0</v>
      </c>
      <c r="AM102" s="150">
        <f t="shared" si="411"/>
        <v>0</v>
      </c>
      <c r="AN102" s="150">
        <f t="shared" si="412"/>
        <v>0</v>
      </c>
      <c r="AO102" s="150">
        <f t="shared" si="413"/>
        <v>0</v>
      </c>
      <c r="AP102" s="150">
        <f t="shared" si="414"/>
        <v>0</v>
      </c>
      <c r="AQ102" s="150">
        <f t="shared" si="415"/>
        <v>0</v>
      </c>
      <c r="AR102" s="150">
        <f t="shared" si="416"/>
        <v>0</v>
      </c>
      <c r="AS102" s="150">
        <f t="shared" si="417"/>
        <v>0</v>
      </c>
      <c r="AT102" s="151">
        <f t="shared" si="418"/>
        <v>0</v>
      </c>
      <c r="AU102" s="123"/>
      <c r="AV102" s="94">
        <f t="shared" si="419"/>
        <v>0</v>
      </c>
      <c r="AW102" s="82">
        <f t="shared" si="420"/>
        <v>0</v>
      </c>
      <c r="AX102" s="82">
        <f t="shared" si="421"/>
        <v>0</v>
      </c>
      <c r="AY102" s="82">
        <f t="shared" si="422"/>
        <v>0</v>
      </c>
      <c r="AZ102" s="82">
        <f t="shared" si="423"/>
        <v>0</v>
      </c>
      <c r="BA102" s="82">
        <f t="shared" si="424"/>
        <v>0</v>
      </c>
      <c r="BB102" s="82">
        <f t="shared" si="425"/>
        <v>0</v>
      </c>
      <c r="BC102" s="82">
        <f t="shared" si="426"/>
        <v>0</v>
      </c>
      <c r="BD102" s="82">
        <f t="shared" si="427"/>
        <v>0</v>
      </c>
      <c r="BE102" s="111">
        <f t="shared" si="428"/>
        <v>0</v>
      </c>
      <c r="BF102" s="123"/>
      <c r="BG102" s="94">
        <f t="shared" si="429"/>
        <v>0</v>
      </c>
      <c r="BH102" s="82">
        <f t="shared" si="430"/>
        <v>0</v>
      </c>
      <c r="BI102" s="82">
        <f t="shared" si="431"/>
        <v>0</v>
      </c>
      <c r="BJ102" s="82">
        <f t="shared" si="432"/>
        <v>0</v>
      </c>
      <c r="BK102" s="82">
        <f t="shared" si="433"/>
        <v>0</v>
      </c>
      <c r="BL102" s="82">
        <f t="shared" si="434"/>
        <v>0</v>
      </c>
      <c r="BM102" s="82">
        <f t="shared" si="435"/>
        <v>0</v>
      </c>
      <c r="BN102" s="82">
        <f t="shared" si="436"/>
        <v>0</v>
      </c>
      <c r="BO102" s="82">
        <f t="shared" si="437"/>
        <v>0</v>
      </c>
      <c r="BP102" s="111">
        <f t="shared" si="438"/>
        <v>0</v>
      </c>
      <c r="BQ102" s="123"/>
      <c r="BR102" s="94">
        <f t="shared" si="439"/>
        <v>0</v>
      </c>
      <c r="BS102" s="82">
        <f t="shared" si="440"/>
        <v>0</v>
      </c>
      <c r="BT102" s="82">
        <f t="shared" si="441"/>
        <v>0</v>
      </c>
      <c r="BU102" s="82">
        <f t="shared" si="442"/>
        <v>0</v>
      </c>
      <c r="BV102" s="82">
        <f t="shared" si="443"/>
        <v>0</v>
      </c>
      <c r="BW102" s="82">
        <f t="shared" si="444"/>
        <v>0</v>
      </c>
      <c r="BX102" s="82">
        <f t="shared" si="445"/>
        <v>0</v>
      </c>
      <c r="BY102" s="82">
        <f t="shared" si="446"/>
        <v>0</v>
      </c>
      <c r="BZ102" s="82">
        <f t="shared" si="447"/>
        <v>0</v>
      </c>
      <c r="CA102" s="111">
        <f t="shared" si="448"/>
        <v>0</v>
      </c>
    </row>
    <row r="103" spans="1:79" x14ac:dyDescent="0.25">
      <c r="A103" s="92"/>
      <c r="B103" s="417"/>
      <c r="C103" s="418"/>
      <c r="D103" s="418"/>
      <c r="E103" s="419"/>
      <c r="F103" s="420"/>
      <c r="G103" s="421"/>
      <c r="H103" s="421"/>
      <c r="I103" s="141">
        <f t="shared" si="449"/>
        <v>0</v>
      </c>
      <c r="J103" s="424"/>
      <c r="K103" s="425"/>
      <c r="L103" s="425"/>
      <c r="M103" s="426"/>
      <c r="N103" s="100">
        <f t="shared" si="399"/>
        <v>0</v>
      </c>
      <c r="O103" s="100">
        <f t="shared" si="400"/>
        <v>0</v>
      </c>
      <c r="P103" s="419"/>
      <c r="Q103" s="420"/>
      <c r="R103" s="421"/>
      <c r="S103" s="421"/>
      <c r="T103" s="421"/>
      <c r="U103" s="421"/>
      <c r="V103" s="421"/>
      <c r="W103" s="421"/>
      <c r="X103" s="421"/>
      <c r="Y103" s="421"/>
      <c r="Z103" s="427"/>
      <c r="AA103" s="150">
        <f t="shared" si="450"/>
        <v>0</v>
      </c>
      <c r="AB103" s="150">
        <f t="shared" si="401"/>
        <v>0</v>
      </c>
      <c r="AC103" s="150">
        <f t="shared" si="402"/>
        <v>0</v>
      </c>
      <c r="AD103" s="150">
        <f t="shared" si="403"/>
        <v>0</v>
      </c>
      <c r="AE103" s="150">
        <f t="shared" si="404"/>
        <v>0</v>
      </c>
      <c r="AF103" s="150">
        <f t="shared" si="405"/>
        <v>0</v>
      </c>
      <c r="AG103" s="150">
        <f t="shared" si="406"/>
        <v>0</v>
      </c>
      <c r="AH103" s="150">
        <f t="shared" si="407"/>
        <v>0</v>
      </c>
      <c r="AI103" s="150">
        <f t="shared" si="408"/>
        <v>0</v>
      </c>
      <c r="AJ103" s="151">
        <f t="shared" si="409"/>
        <v>0</v>
      </c>
      <c r="AK103" s="150">
        <f t="shared" si="451"/>
        <v>0</v>
      </c>
      <c r="AL103" s="150">
        <f t="shared" si="410"/>
        <v>0</v>
      </c>
      <c r="AM103" s="150">
        <f t="shared" si="411"/>
        <v>0</v>
      </c>
      <c r="AN103" s="150">
        <f t="shared" si="412"/>
        <v>0</v>
      </c>
      <c r="AO103" s="150">
        <f t="shared" si="413"/>
        <v>0</v>
      </c>
      <c r="AP103" s="150">
        <f t="shared" si="414"/>
        <v>0</v>
      </c>
      <c r="AQ103" s="150">
        <f t="shared" si="415"/>
        <v>0</v>
      </c>
      <c r="AR103" s="150">
        <f t="shared" si="416"/>
        <v>0</v>
      </c>
      <c r="AS103" s="150">
        <f t="shared" si="417"/>
        <v>0</v>
      </c>
      <c r="AT103" s="151">
        <f t="shared" si="418"/>
        <v>0</v>
      </c>
      <c r="AU103" s="123"/>
      <c r="AV103" s="94">
        <f t="shared" si="419"/>
        <v>0</v>
      </c>
      <c r="AW103" s="82">
        <f t="shared" si="420"/>
        <v>0</v>
      </c>
      <c r="AX103" s="82">
        <f t="shared" si="421"/>
        <v>0</v>
      </c>
      <c r="AY103" s="82">
        <f t="shared" si="422"/>
        <v>0</v>
      </c>
      <c r="AZ103" s="82">
        <f t="shared" si="423"/>
        <v>0</v>
      </c>
      <c r="BA103" s="82">
        <f t="shared" si="424"/>
        <v>0</v>
      </c>
      <c r="BB103" s="82">
        <f t="shared" si="425"/>
        <v>0</v>
      </c>
      <c r="BC103" s="82">
        <f t="shared" si="426"/>
        <v>0</v>
      </c>
      <c r="BD103" s="82">
        <f t="shared" si="427"/>
        <v>0</v>
      </c>
      <c r="BE103" s="111">
        <f t="shared" si="428"/>
        <v>0</v>
      </c>
      <c r="BF103" s="123"/>
      <c r="BG103" s="94">
        <f t="shared" si="429"/>
        <v>0</v>
      </c>
      <c r="BH103" s="82">
        <f t="shared" si="430"/>
        <v>0</v>
      </c>
      <c r="BI103" s="82">
        <f t="shared" si="431"/>
        <v>0</v>
      </c>
      <c r="BJ103" s="82">
        <f t="shared" si="432"/>
        <v>0</v>
      </c>
      <c r="BK103" s="82">
        <f t="shared" si="433"/>
        <v>0</v>
      </c>
      <c r="BL103" s="82">
        <f t="shared" si="434"/>
        <v>0</v>
      </c>
      <c r="BM103" s="82">
        <f t="shared" si="435"/>
        <v>0</v>
      </c>
      <c r="BN103" s="82">
        <f t="shared" si="436"/>
        <v>0</v>
      </c>
      <c r="BO103" s="82">
        <f t="shared" si="437"/>
        <v>0</v>
      </c>
      <c r="BP103" s="111">
        <f t="shared" si="438"/>
        <v>0</v>
      </c>
      <c r="BQ103" s="123"/>
      <c r="BR103" s="94">
        <f t="shared" si="439"/>
        <v>0</v>
      </c>
      <c r="BS103" s="82">
        <f t="shared" si="440"/>
        <v>0</v>
      </c>
      <c r="BT103" s="82">
        <f t="shared" si="441"/>
        <v>0</v>
      </c>
      <c r="BU103" s="82">
        <f t="shared" si="442"/>
        <v>0</v>
      </c>
      <c r="BV103" s="82">
        <f t="shared" si="443"/>
        <v>0</v>
      </c>
      <c r="BW103" s="82">
        <f t="shared" si="444"/>
        <v>0</v>
      </c>
      <c r="BX103" s="82">
        <f t="shared" si="445"/>
        <v>0</v>
      </c>
      <c r="BY103" s="82">
        <f t="shared" si="446"/>
        <v>0</v>
      </c>
      <c r="BZ103" s="82">
        <f t="shared" si="447"/>
        <v>0</v>
      </c>
      <c r="CA103" s="111">
        <f t="shared" si="448"/>
        <v>0</v>
      </c>
    </row>
    <row r="104" spans="1:79" x14ac:dyDescent="0.25">
      <c r="A104" s="92"/>
      <c r="B104" s="417"/>
      <c r="C104" s="418"/>
      <c r="D104" s="418"/>
      <c r="E104" s="419"/>
      <c r="F104" s="420"/>
      <c r="G104" s="421"/>
      <c r="H104" s="421"/>
      <c r="I104" s="141">
        <f t="shared" si="449"/>
        <v>0</v>
      </c>
      <c r="J104" s="424"/>
      <c r="K104" s="425"/>
      <c r="L104" s="425"/>
      <c r="M104" s="426"/>
      <c r="N104" s="100">
        <f t="shared" si="399"/>
        <v>0</v>
      </c>
      <c r="O104" s="100">
        <f t="shared" si="400"/>
        <v>0</v>
      </c>
      <c r="P104" s="419"/>
      <c r="Q104" s="420"/>
      <c r="R104" s="421"/>
      <c r="S104" s="421"/>
      <c r="T104" s="421"/>
      <c r="U104" s="421"/>
      <c r="V104" s="421"/>
      <c r="W104" s="421"/>
      <c r="X104" s="421"/>
      <c r="Y104" s="421"/>
      <c r="Z104" s="427"/>
      <c r="AA104" s="150">
        <f t="shared" si="450"/>
        <v>0</v>
      </c>
      <c r="AB104" s="150">
        <f t="shared" si="401"/>
        <v>0</v>
      </c>
      <c r="AC104" s="150">
        <f t="shared" si="402"/>
        <v>0</v>
      </c>
      <c r="AD104" s="150">
        <f t="shared" si="403"/>
        <v>0</v>
      </c>
      <c r="AE104" s="150">
        <f t="shared" si="404"/>
        <v>0</v>
      </c>
      <c r="AF104" s="150">
        <f t="shared" si="405"/>
        <v>0</v>
      </c>
      <c r="AG104" s="150">
        <f t="shared" si="406"/>
        <v>0</v>
      </c>
      <c r="AH104" s="150">
        <f t="shared" si="407"/>
        <v>0</v>
      </c>
      <c r="AI104" s="150">
        <f t="shared" si="408"/>
        <v>0</v>
      </c>
      <c r="AJ104" s="151">
        <f t="shared" si="409"/>
        <v>0</v>
      </c>
      <c r="AK104" s="150">
        <f t="shared" si="451"/>
        <v>0</v>
      </c>
      <c r="AL104" s="150">
        <f t="shared" si="410"/>
        <v>0</v>
      </c>
      <c r="AM104" s="150">
        <f t="shared" si="411"/>
        <v>0</v>
      </c>
      <c r="AN104" s="150">
        <f t="shared" si="412"/>
        <v>0</v>
      </c>
      <c r="AO104" s="150">
        <f t="shared" si="413"/>
        <v>0</v>
      </c>
      <c r="AP104" s="150">
        <f t="shared" si="414"/>
        <v>0</v>
      </c>
      <c r="AQ104" s="150">
        <f t="shared" si="415"/>
        <v>0</v>
      </c>
      <c r="AR104" s="150">
        <f t="shared" si="416"/>
        <v>0</v>
      </c>
      <c r="AS104" s="150">
        <f t="shared" si="417"/>
        <v>0</v>
      </c>
      <c r="AT104" s="151">
        <f t="shared" si="418"/>
        <v>0</v>
      </c>
      <c r="AU104" s="123"/>
      <c r="AV104" s="94">
        <f t="shared" si="419"/>
        <v>0</v>
      </c>
      <c r="AW104" s="82">
        <f t="shared" si="420"/>
        <v>0</v>
      </c>
      <c r="AX104" s="82">
        <f t="shared" si="421"/>
        <v>0</v>
      </c>
      <c r="AY104" s="82">
        <f t="shared" si="422"/>
        <v>0</v>
      </c>
      <c r="AZ104" s="82">
        <f t="shared" si="423"/>
        <v>0</v>
      </c>
      <c r="BA104" s="82">
        <f t="shared" si="424"/>
        <v>0</v>
      </c>
      <c r="BB104" s="82">
        <f t="shared" si="425"/>
        <v>0</v>
      </c>
      <c r="BC104" s="82">
        <f t="shared" si="426"/>
        <v>0</v>
      </c>
      <c r="BD104" s="82">
        <f t="shared" si="427"/>
        <v>0</v>
      </c>
      <c r="BE104" s="111">
        <f t="shared" si="428"/>
        <v>0</v>
      </c>
      <c r="BF104" s="123"/>
      <c r="BG104" s="94">
        <f t="shared" si="429"/>
        <v>0</v>
      </c>
      <c r="BH104" s="82">
        <f t="shared" si="430"/>
        <v>0</v>
      </c>
      <c r="BI104" s="82">
        <f t="shared" si="431"/>
        <v>0</v>
      </c>
      <c r="BJ104" s="82">
        <f t="shared" si="432"/>
        <v>0</v>
      </c>
      <c r="BK104" s="82">
        <f t="shared" si="433"/>
        <v>0</v>
      </c>
      <c r="BL104" s="82">
        <f t="shared" si="434"/>
        <v>0</v>
      </c>
      <c r="BM104" s="82">
        <f t="shared" si="435"/>
        <v>0</v>
      </c>
      <c r="BN104" s="82">
        <f t="shared" si="436"/>
        <v>0</v>
      </c>
      <c r="BO104" s="82">
        <f t="shared" si="437"/>
        <v>0</v>
      </c>
      <c r="BP104" s="111">
        <f t="shared" si="438"/>
        <v>0</v>
      </c>
      <c r="BQ104" s="123"/>
      <c r="BR104" s="94">
        <f t="shared" si="439"/>
        <v>0</v>
      </c>
      <c r="BS104" s="82">
        <f t="shared" si="440"/>
        <v>0</v>
      </c>
      <c r="BT104" s="82">
        <f t="shared" si="441"/>
        <v>0</v>
      </c>
      <c r="BU104" s="82">
        <f t="shared" si="442"/>
        <v>0</v>
      </c>
      <c r="BV104" s="82">
        <f t="shared" si="443"/>
        <v>0</v>
      </c>
      <c r="BW104" s="82">
        <f t="shared" si="444"/>
        <v>0</v>
      </c>
      <c r="BX104" s="82">
        <f t="shared" si="445"/>
        <v>0</v>
      </c>
      <c r="BY104" s="82">
        <f t="shared" si="446"/>
        <v>0</v>
      </c>
      <c r="BZ104" s="82">
        <f t="shared" si="447"/>
        <v>0</v>
      </c>
      <c r="CA104" s="111">
        <f t="shared" si="448"/>
        <v>0</v>
      </c>
    </row>
    <row r="105" spans="1:79" s="73" customFormat="1" x14ac:dyDescent="0.25">
      <c r="A105" s="126"/>
      <c r="B105" s="127" t="s">
        <v>93</v>
      </c>
      <c r="C105" s="128"/>
      <c r="D105" s="128"/>
      <c r="E105" s="128"/>
      <c r="F105" s="129"/>
      <c r="G105" s="130"/>
      <c r="H105" s="130"/>
      <c r="I105" s="127"/>
      <c r="J105" s="131"/>
      <c r="K105" s="130"/>
      <c r="L105" s="130"/>
      <c r="M105" s="132"/>
      <c r="N105" s="119">
        <f>SUM(N96:N104)</f>
        <v>0</v>
      </c>
      <c r="O105" s="119">
        <f>SUM(O96:O104)</f>
        <v>0</v>
      </c>
      <c r="P105" s="119"/>
      <c r="Q105" s="110"/>
      <c r="R105" s="88"/>
      <c r="S105" s="88"/>
      <c r="T105" s="88"/>
      <c r="U105" s="88"/>
      <c r="V105" s="88"/>
      <c r="W105" s="88"/>
      <c r="X105" s="88"/>
      <c r="Y105" s="88"/>
      <c r="Z105" s="133"/>
      <c r="AA105" s="148">
        <f>SUM(AA96:AA104)</f>
        <v>0</v>
      </c>
      <c r="AB105" s="148">
        <f t="shared" ref="AB105:AJ105" si="452">SUM(AB96:AB104)</f>
        <v>0</v>
      </c>
      <c r="AC105" s="148">
        <f t="shared" si="452"/>
        <v>0</v>
      </c>
      <c r="AD105" s="148">
        <f t="shared" si="452"/>
        <v>0</v>
      </c>
      <c r="AE105" s="148">
        <f t="shared" si="452"/>
        <v>0</v>
      </c>
      <c r="AF105" s="148">
        <f t="shared" si="452"/>
        <v>0</v>
      </c>
      <c r="AG105" s="148">
        <f t="shared" si="452"/>
        <v>0</v>
      </c>
      <c r="AH105" s="148">
        <f t="shared" si="452"/>
        <v>0</v>
      </c>
      <c r="AI105" s="148">
        <f t="shared" si="452"/>
        <v>0</v>
      </c>
      <c r="AJ105" s="149">
        <f t="shared" si="452"/>
        <v>0</v>
      </c>
      <c r="AK105" s="148">
        <f>SUM(AK96:AK104)</f>
        <v>0</v>
      </c>
      <c r="AL105" s="148">
        <f t="shared" ref="AL105:AT105" si="453">SUM(AL96:AL104)</f>
        <v>0</v>
      </c>
      <c r="AM105" s="148">
        <f t="shared" si="453"/>
        <v>0</v>
      </c>
      <c r="AN105" s="148">
        <f t="shared" si="453"/>
        <v>0</v>
      </c>
      <c r="AO105" s="148">
        <f t="shared" si="453"/>
        <v>0</v>
      </c>
      <c r="AP105" s="148">
        <f t="shared" si="453"/>
        <v>0</v>
      </c>
      <c r="AQ105" s="148">
        <f t="shared" si="453"/>
        <v>0</v>
      </c>
      <c r="AR105" s="148">
        <f t="shared" si="453"/>
        <v>0</v>
      </c>
      <c r="AS105" s="148">
        <f t="shared" si="453"/>
        <v>0</v>
      </c>
      <c r="AT105" s="149">
        <f t="shared" si="453"/>
        <v>0</v>
      </c>
      <c r="AU105" s="134"/>
      <c r="AV105" s="135">
        <f t="shared" ref="AV105:BE105" si="454">SUM(AV95:AV104)</f>
        <v>0</v>
      </c>
      <c r="AW105" s="88">
        <f t="shared" si="454"/>
        <v>0</v>
      </c>
      <c r="AX105" s="88">
        <f t="shared" si="454"/>
        <v>0</v>
      </c>
      <c r="AY105" s="88">
        <f t="shared" si="454"/>
        <v>0</v>
      </c>
      <c r="AZ105" s="88">
        <f t="shared" si="454"/>
        <v>0</v>
      </c>
      <c r="BA105" s="88">
        <f t="shared" si="454"/>
        <v>0</v>
      </c>
      <c r="BB105" s="88">
        <f t="shared" si="454"/>
        <v>0</v>
      </c>
      <c r="BC105" s="88">
        <f t="shared" si="454"/>
        <v>0</v>
      </c>
      <c r="BD105" s="88">
        <f t="shared" si="454"/>
        <v>0</v>
      </c>
      <c r="BE105" s="133">
        <f t="shared" si="454"/>
        <v>0</v>
      </c>
      <c r="BF105" s="134"/>
      <c r="BG105" s="135">
        <f t="shared" ref="BG105:BP105" si="455">SUM(BG95:BG104)</f>
        <v>0</v>
      </c>
      <c r="BH105" s="88">
        <f t="shared" si="455"/>
        <v>0</v>
      </c>
      <c r="BI105" s="88">
        <f t="shared" si="455"/>
        <v>0</v>
      </c>
      <c r="BJ105" s="88">
        <f t="shared" si="455"/>
        <v>0</v>
      </c>
      <c r="BK105" s="88">
        <f t="shared" si="455"/>
        <v>0</v>
      </c>
      <c r="BL105" s="88">
        <f t="shared" si="455"/>
        <v>0</v>
      </c>
      <c r="BM105" s="88">
        <f t="shared" si="455"/>
        <v>0</v>
      </c>
      <c r="BN105" s="88">
        <f t="shared" si="455"/>
        <v>0</v>
      </c>
      <c r="BO105" s="88">
        <f t="shared" si="455"/>
        <v>0</v>
      </c>
      <c r="BP105" s="133">
        <f t="shared" si="455"/>
        <v>0</v>
      </c>
      <c r="BQ105" s="134"/>
      <c r="BR105" s="135">
        <f t="shared" ref="BR105:CA105" si="456">SUM(BR95:BR104)</f>
        <v>0</v>
      </c>
      <c r="BS105" s="88">
        <f t="shared" si="456"/>
        <v>0</v>
      </c>
      <c r="BT105" s="88">
        <f t="shared" si="456"/>
        <v>0</v>
      </c>
      <c r="BU105" s="88">
        <f t="shared" si="456"/>
        <v>0</v>
      </c>
      <c r="BV105" s="88">
        <f t="shared" si="456"/>
        <v>0</v>
      </c>
      <c r="BW105" s="88">
        <f t="shared" si="456"/>
        <v>0</v>
      </c>
      <c r="BX105" s="88">
        <f t="shared" si="456"/>
        <v>0</v>
      </c>
      <c r="BY105" s="88">
        <f t="shared" si="456"/>
        <v>0</v>
      </c>
      <c r="BZ105" s="88">
        <f t="shared" si="456"/>
        <v>0</v>
      </c>
      <c r="CA105" s="133">
        <f t="shared" si="456"/>
        <v>0</v>
      </c>
    </row>
    <row r="106" spans="1:79" x14ac:dyDescent="0.25">
      <c r="A106" s="92"/>
      <c r="B106" s="96"/>
      <c r="C106" s="100"/>
      <c r="D106" s="100"/>
      <c r="E106" s="101"/>
      <c r="F106" s="98"/>
      <c r="G106" s="81"/>
      <c r="H106" s="81"/>
      <c r="I106" s="96"/>
      <c r="J106" s="94"/>
      <c r="K106" s="82"/>
      <c r="L106" s="82"/>
      <c r="M106" s="111"/>
      <c r="N106" s="100"/>
      <c r="O106" s="100"/>
      <c r="P106" s="100"/>
      <c r="Q106" s="89"/>
      <c r="R106" s="82"/>
      <c r="S106" s="82"/>
      <c r="T106" s="82"/>
      <c r="U106" s="82"/>
      <c r="V106" s="82"/>
      <c r="W106" s="82"/>
      <c r="X106" s="82"/>
      <c r="Y106" s="82"/>
      <c r="Z106" s="111"/>
      <c r="AA106" s="89"/>
      <c r="AB106" s="82"/>
      <c r="AC106" s="82"/>
      <c r="AD106" s="82"/>
      <c r="AE106" s="82"/>
      <c r="AF106" s="82"/>
      <c r="AG106" s="82"/>
      <c r="AH106" s="82"/>
      <c r="AI106" s="82"/>
      <c r="AJ106" s="111"/>
      <c r="AK106" s="89"/>
      <c r="AL106" s="82"/>
      <c r="AM106" s="82"/>
      <c r="AN106" s="82"/>
      <c r="AO106" s="82"/>
      <c r="AP106" s="82"/>
      <c r="AQ106" s="82"/>
      <c r="AR106" s="82"/>
      <c r="AS106" s="82"/>
      <c r="AT106" s="111"/>
      <c r="AU106" s="123"/>
      <c r="AV106" s="94"/>
      <c r="AW106" s="82"/>
      <c r="AX106" s="82"/>
      <c r="AY106" s="82"/>
      <c r="AZ106" s="82"/>
      <c r="BA106" s="82"/>
      <c r="BB106" s="82"/>
      <c r="BC106" s="82"/>
      <c r="BD106" s="82"/>
      <c r="BE106" s="111"/>
      <c r="BF106" s="123"/>
      <c r="BG106" s="94"/>
      <c r="BH106" s="82"/>
      <c r="BI106" s="82"/>
      <c r="BJ106" s="82"/>
      <c r="BK106" s="82"/>
      <c r="BL106" s="82"/>
      <c r="BM106" s="82"/>
      <c r="BN106" s="82"/>
      <c r="BO106" s="82"/>
      <c r="BP106" s="111"/>
      <c r="BQ106" s="123"/>
      <c r="BR106" s="94"/>
      <c r="BS106" s="82"/>
      <c r="BT106" s="82"/>
      <c r="BU106" s="82"/>
      <c r="BV106" s="82"/>
      <c r="BW106" s="82"/>
      <c r="BX106" s="82"/>
      <c r="BY106" s="82"/>
      <c r="BZ106" s="82"/>
      <c r="CA106" s="111"/>
    </row>
    <row r="107" spans="1:79" ht="20.25" x14ac:dyDescent="0.3">
      <c r="A107" s="139">
        <v>5</v>
      </c>
      <c r="B107" s="136" t="s">
        <v>122</v>
      </c>
      <c r="C107" s="105"/>
      <c r="D107" s="105"/>
      <c r="E107" s="105"/>
      <c r="F107" s="91"/>
      <c r="G107" s="83"/>
      <c r="H107" s="83"/>
      <c r="I107" s="97"/>
      <c r="J107" s="95"/>
      <c r="K107" s="83"/>
      <c r="L107" s="83"/>
      <c r="M107" s="93"/>
      <c r="N107" s="100"/>
      <c r="O107" s="100"/>
      <c r="P107" s="116"/>
      <c r="Q107" s="114"/>
      <c r="R107" s="86"/>
      <c r="S107" s="86"/>
      <c r="T107" s="86"/>
      <c r="U107" s="86"/>
      <c r="V107" s="86"/>
      <c r="W107" s="86"/>
      <c r="X107" s="86"/>
      <c r="Y107" s="86"/>
      <c r="Z107" s="120"/>
      <c r="AA107" s="114"/>
      <c r="AB107" s="86"/>
      <c r="AC107" s="86"/>
      <c r="AD107" s="86"/>
      <c r="AE107" s="86"/>
      <c r="AF107" s="86"/>
      <c r="AG107" s="86"/>
      <c r="AH107" s="86"/>
      <c r="AI107" s="86"/>
      <c r="AJ107" s="120"/>
      <c r="AK107" s="114"/>
      <c r="AL107" s="86"/>
      <c r="AM107" s="86"/>
      <c r="AN107" s="86"/>
      <c r="AO107" s="86"/>
      <c r="AP107" s="86"/>
      <c r="AQ107" s="86"/>
      <c r="AR107" s="86"/>
      <c r="AS107" s="86"/>
      <c r="AT107" s="120"/>
      <c r="AU107" s="123"/>
      <c r="AV107" s="94"/>
      <c r="AW107" s="82"/>
      <c r="AX107" s="82"/>
      <c r="AY107" s="82"/>
      <c r="AZ107" s="82"/>
      <c r="BA107" s="82"/>
      <c r="BB107" s="82"/>
      <c r="BC107" s="82"/>
      <c r="BD107" s="82"/>
      <c r="BE107" s="111"/>
      <c r="BF107" s="123"/>
      <c r="BG107" s="94"/>
      <c r="BH107" s="82"/>
      <c r="BI107" s="82"/>
      <c r="BJ107" s="82"/>
      <c r="BK107" s="82"/>
      <c r="BL107" s="82"/>
      <c r="BM107" s="82"/>
      <c r="BN107" s="82"/>
      <c r="BO107" s="82"/>
      <c r="BP107" s="111"/>
      <c r="BQ107" s="123"/>
      <c r="BR107" s="94"/>
      <c r="BS107" s="82"/>
      <c r="BT107" s="82"/>
      <c r="BU107" s="82"/>
      <c r="BV107" s="82"/>
      <c r="BW107" s="82"/>
      <c r="BX107" s="82"/>
      <c r="BY107" s="82"/>
      <c r="BZ107" s="82"/>
      <c r="CA107" s="111"/>
    </row>
    <row r="108" spans="1:79" ht="32.1" customHeight="1" x14ac:dyDescent="0.25">
      <c r="A108" s="92"/>
      <c r="B108" s="127" t="s">
        <v>80</v>
      </c>
      <c r="C108" s="100"/>
      <c r="D108" s="100"/>
      <c r="E108" s="101"/>
      <c r="F108" s="98"/>
      <c r="G108" s="81"/>
      <c r="H108" s="81"/>
      <c r="I108" s="96"/>
      <c r="J108" s="94"/>
      <c r="K108" s="82"/>
      <c r="L108" s="82"/>
      <c r="M108" s="111"/>
      <c r="N108" s="100"/>
      <c r="O108" s="100"/>
      <c r="P108" s="117"/>
      <c r="Q108" s="472" t="s">
        <v>198</v>
      </c>
      <c r="R108" s="480"/>
      <c r="S108" s="480"/>
      <c r="T108" s="480"/>
      <c r="U108" s="480"/>
      <c r="V108" s="480"/>
      <c r="W108" s="480"/>
      <c r="X108" s="480"/>
      <c r="Y108" s="480"/>
      <c r="Z108" s="481"/>
      <c r="AA108" s="115"/>
      <c r="AB108" s="87"/>
      <c r="AC108" s="87"/>
      <c r="AD108" s="87"/>
      <c r="AE108" s="87"/>
      <c r="AF108" s="87"/>
      <c r="AG108" s="87"/>
      <c r="AH108" s="87"/>
      <c r="AI108" s="87"/>
      <c r="AJ108" s="121"/>
      <c r="AK108" s="115"/>
      <c r="AL108" s="87"/>
      <c r="AM108" s="87"/>
      <c r="AN108" s="87"/>
      <c r="AO108" s="87"/>
      <c r="AP108" s="87"/>
      <c r="AQ108" s="87"/>
      <c r="AR108" s="87"/>
      <c r="AS108" s="87"/>
      <c r="AT108" s="121"/>
      <c r="AU108" s="123"/>
      <c r="AV108" s="94"/>
      <c r="AW108" s="82"/>
      <c r="AX108" s="82"/>
      <c r="AY108" s="82"/>
      <c r="AZ108" s="82"/>
      <c r="BA108" s="82"/>
      <c r="BB108" s="82"/>
      <c r="BC108" s="82"/>
      <c r="BD108" s="82"/>
      <c r="BE108" s="111"/>
      <c r="BF108" s="123"/>
      <c r="BG108" s="94"/>
      <c r="BH108" s="82"/>
      <c r="BI108" s="82"/>
      <c r="BJ108" s="82"/>
      <c r="BK108" s="82"/>
      <c r="BL108" s="82"/>
      <c r="BM108" s="82"/>
      <c r="BN108" s="82"/>
      <c r="BO108" s="82"/>
      <c r="BP108" s="111"/>
      <c r="BQ108" s="123"/>
      <c r="BR108" s="94"/>
      <c r="BS108" s="82"/>
      <c r="BT108" s="82"/>
      <c r="BU108" s="82"/>
      <c r="BV108" s="82"/>
      <c r="BW108" s="82"/>
      <c r="BX108" s="82"/>
      <c r="BY108" s="82"/>
      <c r="BZ108" s="82"/>
      <c r="CA108" s="111"/>
    </row>
    <row r="109" spans="1:79" ht="18" customHeight="1" x14ac:dyDescent="0.2">
      <c r="A109" s="94"/>
      <c r="B109" s="417"/>
      <c r="C109" s="418"/>
      <c r="D109" s="418"/>
      <c r="E109" s="419"/>
      <c r="F109" s="420"/>
      <c r="G109" s="421"/>
      <c r="H109" s="421"/>
      <c r="I109" s="141">
        <f>SUM(F109:H109)</f>
        <v>0</v>
      </c>
      <c r="J109" s="424"/>
      <c r="K109" s="425"/>
      <c r="L109" s="425"/>
      <c r="M109" s="426"/>
      <c r="N109" s="100">
        <f t="shared" ref="N109:N117" si="457">K109*L109</f>
        <v>0</v>
      </c>
      <c r="O109" s="100">
        <f t="shared" ref="O109:O117" si="458">K109*M109</f>
        <v>0</v>
      </c>
      <c r="P109" s="140"/>
      <c r="Q109" s="420"/>
      <c r="R109" s="421"/>
      <c r="S109" s="421"/>
      <c r="T109" s="421"/>
      <c r="U109" s="421"/>
      <c r="V109" s="421"/>
      <c r="W109" s="421"/>
      <c r="X109" s="421"/>
      <c r="Y109" s="421"/>
      <c r="Z109" s="427"/>
      <c r="AA109" s="150">
        <f>$N109*Q109</f>
        <v>0</v>
      </c>
      <c r="AB109" s="150">
        <f t="shared" ref="AB109:AB117" si="459">$N109*R109</f>
        <v>0</v>
      </c>
      <c r="AC109" s="150">
        <f t="shared" ref="AC109:AC117" si="460">$N109*S109</f>
        <v>0</v>
      </c>
      <c r="AD109" s="150">
        <f t="shared" ref="AD109:AD117" si="461">$N109*T109</f>
        <v>0</v>
      </c>
      <c r="AE109" s="150">
        <f t="shared" ref="AE109:AE117" si="462">$N109*U109</f>
        <v>0</v>
      </c>
      <c r="AF109" s="150">
        <f t="shared" ref="AF109:AF117" si="463">$N109*V109</f>
        <v>0</v>
      </c>
      <c r="AG109" s="150">
        <f t="shared" ref="AG109:AG117" si="464">$N109*W109</f>
        <v>0</v>
      </c>
      <c r="AH109" s="150">
        <f t="shared" ref="AH109:AH117" si="465">$N109*X109</f>
        <v>0</v>
      </c>
      <c r="AI109" s="150">
        <f t="shared" ref="AI109:AI117" si="466">$N109*Y109</f>
        <v>0</v>
      </c>
      <c r="AJ109" s="151">
        <f t="shared" ref="AJ109:AJ117" si="467">$N109*Z109</f>
        <v>0</v>
      </c>
      <c r="AK109" s="150">
        <f>$O109*Q109</f>
        <v>0</v>
      </c>
      <c r="AL109" s="150">
        <f t="shared" ref="AL109:AL117" si="468">$O109*R109</f>
        <v>0</v>
      </c>
      <c r="AM109" s="150">
        <f t="shared" ref="AM109:AM117" si="469">$O109*S109</f>
        <v>0</v>
      </c>
      <c r="AN109" s="150">
        <f t="shared" ref="AN109:AN117" si="470">$O109*T109</f>
        <v>0</v>
      </c>
      <c r="AO109" s="150">
        <f t="shared" ref="AO109:AO117" si="471">$O109*U109</f>
        <v>0</v>
      </c>
      <c r="AP109" s="150">
        <f t="shared" ref="AP109:AP117" si="472">$O109*V109</f>
        <v>0</v>
      </c>
      <c r="AQ109" s="150">
        <f t="shared" ref="AQ109:AQ117" si="473">$O109*W109</f>
        <v>0</v>
      </c>
      <c r="AR109" s="150">
        <f t="shared" ref="AR109:AR117" si="474">$O109*X109</f>
        <v>0</v>
      </c>
      <c r="AS109" s="150">
        <f t="shared" ref="AS109:AS117" si="475">$O109*Y109</f>
        <v>0</v>
      </c>
      <c r="AT109" s="151">
        <f t="shared" ref="AT109:AT117" si="476">$O109*Z109</f>
        <v>0</v>
      </c>
      <c r="AU109" s="123"/>
      <c r="AV109" s="94">
        <f t="shared" ref="AV109:AV117" si="477">Q109*$N109*$F109</f>
        <v>0</v>
      </c>
      <c r="AW109" s="82">
        <f t="shared" ref="AW109:AW117" si="478">R109*$N109*$F109</f>
        <v>0</v>
      </c>
      <c r="AX109" s="82">
        <f t="shared" ref="AX109:AX117" si="479">S109*$N109*$F109</f>
        <v>0</v>
      </c>
      <c r="AY109" s="82">
        <f t="shared" ref="AY109:AY117" si="480">T109*$N109*$F109</f>
        <v>0</v>
      </c>
      <c r="AZ109" s="82">
        <f t="shared" ref="AZ109:AZ117" si="481">U109*$N109*$F109</f>
        <v>0</v>
      </c>
      <c r="BA109" s="82">
        <f t="shared" ref="BA109:BA117" si="482">V109*$N109*$F109</f>
        <v>0</v>
      </c>
      <c r="BB109" s="82">
        <f t="shared" ref="BB109:BB117" si="483">W109*$N109*$F109</f>
        <v>0</v>
      </c>
      <c r="BC109" s="82">
        <f t="shared" ref="BC109:BC117" si="484">X109*$N109*$F109</f>
        <v>0</v>
      </c>
      <c r="BD109" s="82">
        <f t="shared" ref="BD109:BD117" si="485">Y109*$N109*$F109</f>
        <v>0</v>
      </c>
      <c r="BE109" s="111">
        <f t="shared" ref="BE109:BE117" si="486">Z109*$N109*$F109</f>
        <v>0</v>
      </c>
      <c r="BF109" s="123"/>
      <c r="BG109" s="94">
        <f t="shared" ref="BG109:BG117" si="487">Q109*$N109*$G109</f>
        <v>0</v>
      </c>
      <c r="BH109" s="82">
        <f t="shared" ref="BH109:BH117" si="488">R109*$N109*$G109</f>
        <v>0</v>
      </c>
      <c r="BI109" s="82">
        <f t="shared" ref="BI109:BI117" si="489">S109*$N109*$G109</f>
        <v>0</v>
      </c>
      <c r="BJ109" s="82">
        <f t="shared" ref="BJ109:BJ117" si="490">T109*$N109*$G109</f>
        <v>0</v>
      </c>
      <c r="BK109" s="82">
        <f t="shared" ref="BK109:BK117" si="491">U109*$N109*$G109</f>
        <v>0</v>
      </c>
      <c r="BL109" s="82">
        <f t="shared" ref="BL109:BL117" si="492">V109*$N109*$G109</f>
        <v>0</v>
      </c>
      <c r="BM109" s="82">
        <f t="shared" ref="BM109:BM117" si="493">W109*$N109*$G109</f>
        <v>0</v>
      </c>
      <c r="BN109" s="82">
        <f t="shared" ref="BN109:BN117" si="494">X109*$N109*$G109</f>
        <v>0</v>
      </c>
      <c r="BO109" s="82">
        <f t="shared" ref="BO109:BO117" si="495">Y109*$N109*$G109</f>
        <v>0</v>
      </c>
      <c r="BP109" s="111">
        <f t="shared" ref="BP109:BP117" si="496">Z109*$N109*$G109</f>
        <v>0</v>
      </c>
      <c r="BQ109" s="123"/>
      <c r="BR109" s="94">
        <f t="shared" ref="BR109:BR117" si="497">Q109*$N109*$H109</f>
        <v>0</v>
      </c>
      <c r="BS109" s="82">
        <f t="shared" ref="BS109:BS117" si="498">R109*$N109*$H109</f>
        <v>0</v>
      </c>
      <c r="BT109" s="82">
        <f t="shared" ref="BT109:BT117" si="499">S109*$N109*$H109</f>
        <v>0</v>
      </c>
      <c r="BU109" s="82">
        <f t="shared" ref="BU109:BU117" si="500">T109*$N109*$H109</f>
        <v>0</v>
      </c>
      <c r="BV109" s="82">
        <f t="shared" ref="BV109:BV117" si="501">U109*$N109*$H109</f>
        <v>0</v>
      </c>
      <c r="BW109" s="82">
        <f t="shared" ref="BW109:BW117" si="502">V109*$N109*$H109</f>
        <v>0</v>
      </c>
      <c r="BX109" s="82">
        <f t="shared" ref="BX109:BX117" si="503">W109*$N109*$H109</f>
        <v>0</v>
      </c>
      <c r="BY109" s="82">
        <f t="shared" ref="BY109:BY117" si="504">X109*$N109*$H109</f>
        <v>0</v>
      </c>
      <c r="BZ109" s="82">
        <f t="shared" ref="BZ109:BZ117" si="505">Y109*$N109*$H109</f>
        <v>0</v>
      </c>
      <c r="CA109" s="111">
        <f t="shared" ref="CA109:CA117" si="506">Z109*$N109*$H109</f>
        <v>0</v>
      </c>
    </row>
    <row r="110" spans="1:79" ht="15" x14ac:dyDescent="0.2">
      <c r="A110" s="94"/>
      <c r="B110" s="417"/>
      <c r="C110" s="418"/>
      <c r="D110" s="418"/>
      <c r="E110" s="419"/>
      <c r="F110" s="420"/>
      <c r="G110" s="421"/>
      <c r="H110" s="421"/>
      <c r="I110" s="141">
        <f t="shared" ref="I110:I117" si="507">SUM(F110:H110)</f>
        <v>0</v>
      </c>
      <c r="J110" s="424"/>
      <c r="K110" s="425"/>
      <c r="L110" s="425"/>
      <c r="M110" s="426"/>
      <c r="N110" s="100">
        <f t="shared" si="457"/>
        <v>0</v>
      </c>
      <c r="O110" s="100">
        <f t="shared" si="458"/>
        <v>0</v>
      </c>
      <c r="P110" s="140"/>
      <c r="Q110" s="420"/>
      <c r="R110" s="421"/>
      <c r="S110" s="421"/>
      <c r="T110" s="421"/>
      <c r="U110" s="421"/>
      <c r="V110" s="421"/>
      <c r="W110" s="421"/>
      <c r="X110" s="421"/>
      <c r="Y110" s="421"/>
      <c r="Z110" s="427"/>
      <c r="AA110" s="150">
        <f t="shared" ref="AA110:AA117" si="508">$N110*Q110</f>
        <v>0</v>
      </c>
      <c r="AB110" s="150">
        <f t="shared" si="459"/>
        <v>0</v>
      </c>
      <c r="AC110" s="150">
        <f t="shared" si="460"/>
        <v>0</v>
      </c>
      <c r="AD110" s="150">
        <f t="shared" si="461"/>
        <v>0</v>
      </c>
      <c r="AE110" s="150">
        <f t="shared" si="462"/>
        <v>0</v>
      </c>
      <c r="AF110" s="150">
        <f t="shared" si="463"/>
        <v>0</v>
      </c>
      <c r="AG110" s="150">
        <f t="shared" si="464"/>
        <v>0</v>
      </c>
      <c r="AH110" s="150">
        <f t="shared" si="465"/>
        <v>0</v>
      </c>
      <c r="AI110" s="150">
        <f t="shared" si="466"/>
        <v>0</v>
      </c>
      <c r="AJ110" s="151">
        <f t="shared" si="467"/>
        <v>0</v>
      </c>
      <c r="AK110" s="150">
        <f t="shared" ref="AK110:AK117" si="509">$O110*Q110</f>
        <v>0</v>
      </c>
      <c r="AL110" s="150">
        <f t="shared" si="468"/>
        <v>0</v>
      </c>
      <c r="AM110" s="150">
        <f t="shared" si="469"/>
        <v>0</v>
      </c>
      <c r="AN110" s="150">
        <f t="shared" si="470"/>
        <v>0</v>
      </c>
      <c r="AO110" s="150">
        <f t="shared" si="471"/>
        <v>0</v>
      </c>
      <c r="AP110" s="150">
        <f t="shared" si="472"/>
        <v>0</v>
      </c>
      <c r="AQ110" s="150">
        <f t="shared" si="473"/>
        <v>0</v>
      </c>
      <c r="AR110" s="150">
        <f t="shared" si="474"/>
        <v>0</v>
      </c>
      <c r="AS110" s="150">
        <f t="shared" si="475"/>
        <v>0</v>
      </c>
      <c r="AT110" s="151">
        <f t="shared" si="476"/>
        <v>0</v>
      </c>
      <c r="AU110" s="123"/>
      <c r="AV110" s="94">
        <f t="shared" si="477"/>
        <v>0</v>
      </c>
      <c r="AW110" s="82">
        <f t="shared" si="478"/>
        <v>0</v>
      </c>
      <c r="AX110" s="82">
        <f t="shared" si="479"/>
        <v>0</v>
      </c>
      <c r="AY110" s="82">
        <f t="shared" si="480"/>
        <v>0</v>
      </c>
      <c r="AZ110" s="82">
        <f t="shared" si="481"/>
        <v>0</v>
      </c>
      <c r="BA110" s="82">
        <f t="shared" si="482"/>
        <v>0</v>
      </c>
      <c r="BB110" s="82">
        <f t="shared" si="483"/>
        <v>0</v>
      </c>
      <c r="BC110" s="82">
        <f t="shared" si="484"/>
        <v>0</v>
      </c>
      <c r="BD110" s="82">
        <f t="shared" si="485"/>
        <v>0</v>
      </c>
      <c r="BE110" s="111">
        <f t="shared" si="486"/>
        <v>0</v>
      </c>
      <c r="BF110" s="123"/>
      <c r="BG110" s="94">
        <f t="shared" si="487"/>
        <v>0</v>
      </c>
      <c r="BH110" s="82">
        <f t="shared" si="488"/>
        <v>0</v>
      </c>
      <c r="BI110" s="82">
        <f t="shared" si="489"/>
        <v>0</v>
      </c>
      <c r="BJ110" s="82">
        <f t="shared" si="490"/>
        <v>0</v>
      </c>
      <c r="BK110" s="82">
        <f t="shared" si="491"/>
        <v>0</v>
      </c>
      <c r="BL110" s="82">
        <f t="shared" si="492"/>
        <v>0</v>
      </c>
      <c r="BM110" s="82">
        <f t="shared" si="493"/>
        <v>0</v>
      </c>
      <c r="BN110" s="82">
        <f t="shared" si="494"/>
        <v>0</v>
      </c>
      <c r="BO110" s="82">
        <f t="shared" si="495"/>
        <v>0</v>
      </c>
      <c r="BP110" s="111">
        <f t="shared" si="496"/>
        <v>0</v>
      </c>
      <c r="BQ110" s="123"/>
      <c r="BR110" s="94">
        <f t="shared" si="497"/>
        <v>0</v>
      </c>
      <c r="BS110" s="82">
        <f t="shared" si="498"/>
        <v>0</v>
      </c>
      <c r="BT110" s="82">
        <f t="shared" si="499"/>
        <v>0</v>
      </c>
      <c r="BU110" s="82">
        <f t="shared" si="500"/>
        <v>0</v>
      </c>
      <c r="BV110" s="82">
        <f t="shared" si="501"/>
        <v>0</v>
      </c>
      <c r="BW110" s="82">
        <f t="shared" si="502"/>
        <v>0</v>
      </c>
      <c r="BX110" s="82">
        <f t="shared" si="503"/>
        <v>0</v>
      </c>
      <c r="BY110" s="82">
        <f t="shared" si="504"/>
        <v>0</v>
      </c>
      <c r="BZ110" s="82">
        <f t="shared" si="505"/>
        <v>0</v>
      </c>
      <c r="CA110" s="111">
        <f t="shared" si="506"/>
        <v>0</v>
      </c>
    </row>
    <row r="111" spans="1:79" x14ac:dyDescent="0.25">
      <c r="A111" s="92"/>
      <c r="B111" s="417"/>
      <c r="C111" s="418"/>
      <c r="D111" s="418"/>
      <c r="E111" s="419"/>
      <c r="F111" s="420"/>
      <c r="G111" s="421"/>
      <c r="H111" s="421"/>
      <c r="I111" s="141">
        <f t="shared" si="507"/>
        <v>0</v>
      </c>
      <c r="J111" s="424"/>
      <c r="K111" s="425"/>
      <c r="L111" s="425"/>
      <c r="M111" s="426"/>
      <c r="N111" s="100">
        <f t="shared" si="457"/>
        <v>0</v>
      </c>
      <c r="O111" s="100">
        <f t="shared" si="458"/>
        <v>0</v>
      </c>
      <c r="P111" s="140"/>
      <c r="Q111" s="420"/>
      <c r="R111" s="421"/>
      <c r="S111" s="421"/>
      <c r="T111" s="421"/>
      <c r="U111" s="421"/>
      <c r="V111" s="421"/>
      <c r="W111" s="421"/>
      <c r="X111" s="421"/>
      <c r="Y111" s="421"/>
      <c r="Z111" s="427"/>
      <c r="AA111" s="150">
        <f t="shared" si="508"/>
        <v>0</v>
      </c>
      <c r="AB111" s="150">
        <f t="shared" si="459"/>
        <v>0</v>
      </c>
      <c r="AC111" s="150">
        <f t="shared" si="460"/>
        <v>0</v>
      </c>
      <c r="AD111" s="150">
        <f t="shared" si="461"/>
        <v>0</v>
      </c>
      <c r="AE111" s="150">
        <f t="shared" si="462"/>
        <v>0</v>
      </c>
      <c r="AF111" s="150">
        <f t="shared" si="463"/>
        <v>0</v>
      </c>
      <c r="AG111" s="150">
        <f t="shared" si="464"/>
        <v>0</v>
      </c>
      <c r="AH111" s="150">
        <f t="shared" si="465"/>
        <v>0</v>
      </c>
      <c r="AI111" s="150">
        <f t="shared" si="466"/>
        <v>0</v>
      </c>
      <c r="AJ111" s="151">
        <f t="shared" si="467"/>
        <v>0</v>
      </c>
      <c r="AK111" s="150">
        <f t="shared" si="509"/>
        <v>0</v>
      </c>
      <c r="AL111" s="150">
        <f t="shared" si="468"/>
        <v>0</v>
      </c>
      <c r="AM111" s="150">
        <f t="shared" si="469"/>
        <v>0</v>
      </c>
      <c r="AN111" s="150">
        <f t="shared" si="470"/>
        <v>0</v>
      </c>
      <c r="AO111" s="150">
        <f t="shared" si="471"/>
        <v>0</v>
      </c>
      <c r="AP111" s="150">
        <f t="shared" si="472"/>
        <v>0</v>
      </c>
      <c r="AQ111" s="150">
        <f t="shared" si="473"/>
        <v>0</v>
      </c>
      <c r="AR111" s="150">
        <f t="shared" si="474"/>
        <v>0</v>
      </c>
      <c r="AS111" s="150">
        <f t="shared" si="475"/>
        <v>0</v>
      </c>
      <c r="AT111" s="151">
        <f t="shared" si="476"/>
        <v>0</v>
      </c>
      <c r="AU111" s="123"/>
      <c r="AV111" s="94">
        <f t="shared" si="477"/>
        <v>0</v>
      </c>
      <c r="AW111" s="82">
        <f t="shared" si="478"/>
        <v>0</v>
      </c>
      <c r="AX111" s="82">
        <f t="shared" si="479"/>
        <v>0</v>
      </c>
      <c r="AY111" s="82">
        <f t="shared" si="480"/>
        <v>0</v>
      </c>
      <c r="AZ111" s="82">
        <f t="shared" si="481"/>
        <v>0</v>
      </c>
      <c r="BA111" s="82">
        <f t="shared" si="482"/>
        <v>0</v>
      </c>
      <c r="BB111" s="82">
        <f t="shared" si="483"/>
        <v>0</v>
      </c>
      <c r="BC111" s="82">
        <f t="shared" si="484"/>
        <v>0</v>
      </c>
      <c r="BD111" s="82">
        <f t="shared" si="485"/>
        <v>0</v>
      </c>
      <c r="BE111" s="111">
        <f t="shared" si="486"/>
        <v>0</v>
      </c>
      <c r="BF111" s="123"/>
      <c r="BG111" s="94">
        <f t="shared" si="487"/>
        <v>0</v>
      </c>
      <c r="BH111" s="82">
        <f t="shared" si="488"/>
        <v>0</v>
      </c>
      <c r="BI111" s="82">
        <f t="shared" si="489"/>
        <v>0</v>
      </c>
      <c r="BJ111" s="82">
        <f t="shared" si="490"/>
        <v>0</v>
      </c>
      <c r="BK111" s="82">
        <f t="shared" si="491"/>
        <v>0</v>
      </c>
      <c r="BL111" s="82">
        <f t="shared" si="492"/>
        <v>0</v>
      </c>
      <c r="BM111" s="82">
        <f t="shared" si="493"/>
        <v>0</v>
      </c>
      <c r="BN111" s="82">
        <f t="shared" si="494"/>
        <v>0</v>
      </c>
      <c r="BO111" s="82">
        <f t="shared" si="495"/>
        <v>0</v>
      </c>
      <c r="BP111" s="111">
        <f t="shared" si="496"/>
        <v>0</v>
      </c>
      <c r="BQ111" s="123"/>
      <c r="BR111" s="94">
        <f t="shared" si="497"/>
        <v>0</v>
      </c>
      <c r="BS111" s="82">
        <f t="shared" si="498"/>
        <v>0</v>
      </c>
      <c r="BT111" s="82">
        <f t="shared" si="499"/>
        <v>0</v>
      </c>
      <c r="BU111" s="82">
        <f t="shared" si="500"/>
        <v>0</v>
      </c>
      <c r="BV111" s="82">
        <f t="shared" si="501"/>
        <v>0</v>
      </c>
      <c r="BW111" s="82">
        <f t="shared" si="502"/>
        <v>0</v>
      </c>
      <c r="BX111" s="82">
        <f t="shared" si="503"/>
        <v>0</v>
      </c>
      <c r="BY111" s="82">
        <f t="shared" si="504"/>
        <v>0</v>
      </c>
      <c r="BZ111" s="82">
        <f t="shared" si="505"/>
        <v>0</v>
      </c>
      <c r="CA111" s="111">
        <f t="shared" si="506"/>
        <v>0</v>
      </c>
    </row>
    <row r="112" spans="1:79" x14ac:dyDescent="0.25">
      <c r="A112" s="92"/>
      <c r="B112" s="417"/>
      <c r="C112" s="418"/>
      <c r="D112" s="418"/>
      <c r="E112" s="419"/>
      <c r="F112" s="420"/>
      <c r="G112" s="421"/>
      <c r="H112" s="421"/>
      <c r="I112" s="141">
        <f t="shared" si="507"/>
        <v>0</v>
      </c>
      <c r="J112" s="424"/>
      <c r="K112" s="425"/>
      <c r="L112" s="425"/>
      <c r="M112" s="426"/>
      <c r="N112" s="100">
        <f t="shared" si="457"/>
        <v>0</v>
      </c>
      <c r="O112" s="100">
        <f t="shared" si="458"/>
        <v>0</v>
      </c>
      <c r="P112" s="140"/>
      <c r="Q112" s="420"/>
      <c r="R112" s="421"/>
      <c r="S112" s="421"/>
      <c r="T112" s="421"/>
      <c r="U112" s="421"/>
      <c r="V112" s="421"/>
      <c r="W112" s="421"/>
      <c r="X112" s="421"/>
      <c r="Y112" s="421"/>
      <c r="Z112" s="427"/>
      <c r="AA112" s="150">
        <f t="shared" si="508"/>
        <v>0</v>
      </c>
      <c r="AB112" s="150">
        <f t="shared" si="459"/>
        <v>0</v>
      </c>
      <c r="AC112" s="150">
        <f t="shared" si="460"/>
        <v>0</v>
      </c>
      <c r="AD112" s="150">
        <f t="shared" si="461"/>
        <v>0</v>
      </c>
      <c r="AE112" s="150">
        <f t="shared" si="462"/>
        <v>0</v>
      </c>
      <c r="AF112" s="150">
        <f t="shared" si="463"/>
        <v>0</v>
      </c>
      <c r="AG112" s="150">
        <f t="shared" si="464"/>
        <v>0</v>
      </c>
      <c r="AH112" s="150">
        <f t="shared" si="465"/>
        <v>0</v>
      </c>
      <c r="AI112" s="150">
        <f t="shared" si="466"/>
        <v>0</v>
      </c>
      <c r="AJ112" s="151">
        <f t="shared" si="467"/>
        <v>0</v>
      </c>
      <c r="AK112" s="150">
        <f t="shared" si="509"/>
        <v>0</v>
      </c>
      <c r="AL112" s="150">
        <f t="shared" si="468"/>
        <v>0</v>
      </c>
      <c r="AM112" s="150">
        <f t="shared" si="469"/>
        <v>0</v>
      </c>
      <c r="AN112" s="150">
        <f t="shared" si="470"/>
        <v>0</v>
      </c>
      <c r="AO112" s="150">
        <f t="shared" si="471"/>
        <v>0</v>
      </c>
      <c r="AP112" s="150">
        <f t="shared" si="472"/>
        <v>0</v>
      </c>
      <c r="AQ112" s="150">
        <f t="shared" si="473"/>
        <v>0</v>
      </c>
      <c r="AR112" s="150">
        <f t="shared" si="474"/>
        <v>0</v>
      </c>
      <c r="AS112" s="150">
        <f t="shared" si="475"/>
        <v>0</v>
      </c>
      <c r="AT112" s="151">
        <f t="shared" si="476"/>
        <v>0</v>
      </c>
      <c r="AU112" s="123"/>
      <c r="AV112" s="94">
        <f t="shared" si="477"/>
        <v>0</v>
      </c>
      <c r="AW112" s="82">
        <f t="shared" si="478"/>
        <v>0</v>
      </c>
      <c r="AX112" s="82">
        <f t="shared" si="479"/>
        <v>0</v>
      </c>
      <c r="AY112" s="82">
        <f t="shared" si="480"/>
        <v>0</v>
      </c>
      <c r="AZ112" s="82">
        <f t="shared" si="481"/>
        <v>0</v>
      </c>
      <c r="BA112" s="82">
        <f t="shared" si="482"/>
        <v>0</v>
      </c>
      <c r="BB112" s="82">
        <f t="shared" si="483"/>
        <v>0</v>
      </c>
      <c r="BC112" s="82">
        <f t="shared" si="484"/>
        <v>0</v>
      </c>
      <c r="BD112" s="82">
        <f t="shared" si="485"/>
        <v>0</v>
      </c>
      <c r="BE112" s="111">
        <f t="shared" si="486"/>
        <v>0</v>
      </c>
      <c r="BF112" s="123"/>
      <c r="BG112" s="94">
        <f t="shared" si="487"/>
        <v>0</v>
      </c>
      <c r="BH112" s="82">
        <f t="shared" si="488"/>
        <v>0</v>
      </c>
      <c r="BI112" s="82">
        <f t="shared" si="489"/>
        <v>0</v>
      </c>
      <c r="BJ112" s="82">
        <f t="shared" si="490"/>
        <v>0</v>
      </c>
      <c r="BK112" s="82">
        <f t="shared" si="491"/>
        <v>0</v>
      </c>
      <c r="BL112" s="82">
        <f t="shared" si="492"/>
        <v>0</v>
      </c>
      <c r="BM112" s="82">
        <f t="shared" si="493"/>
        <v>0</v>
      </c>
      <c r="BN112" s="82">
        <f t="shared" si="494"/>
        <v>0</v>
      </c>
      <c r="BO112" s="82">
        <f t="shared" si="495"/>
        <v>0</v>
      </c>
      <c r="BP112" s="111">
        <f t="shared" si="496"/>
        <v>0</v>
      </c>
      <c r="BQ112" s="123"/>
      <c r="BR112" s="94">
        <f t="shared" si="497"/>
        <v>0</v>
      </c>
      <c r="BS112" s="82">
        <f t="shared" si="498"/>
        <v>0</v>
      </c>
      <c r="BT112" s="82">
        <f t="shared" si="499"/>
        <v>0</v>
      </c>
      <c r="BU112" s="82">
        <f t="shared" si="500"/>
        <v>0</v>
      </c>
      <c r="BV112" s="82">
        <f t="shared" si="501"/>
        <v>0</v>
      </c>
      <c r="BW112" s="82">
        <f t="shared" si="502"/>
        <v>0</v>
      </c>
      <c r="BX112" s="82">
        <f t="shared" si="503"/>
        <v>0</v>
      </c>
      <c r="BY112" s="82">
        <f t="shared" si="504"/>
        <v>0</v>
      </c>
      <c r="BZ112" s="82">
        <f t="shared" si="505"/>
        <v>0</v>
      </c>
      <c r="CA112" s="111">
        <f t="shared" si="506"/>
        <v>0</v>
      </c>
    </row>
    <row r="113" spans="1:79" x14ac:dyDescent="0.25">
      <c r="A113" s="92"/>
      <c r="B113" s="417"/>
      <c r="C113" s="418"/>
      <c r="D113" s="418"/>
      <c r="E113" s="419"/>
      <c r="F113" s="420"/>
      <c r="G113" s="421"/>
      <c r="H113" s="421"/>
      <c r="I113" s="141">
        <f t="shared" si="507"/>
        <v>0</v>
      </c>
      <c r="J113" s="424"/>
      <c r="K113" s="425"/>
      <c r="L113" s="425"/>
      <c r="M113" s="426"/>
      <c r="N113" s="100">
        <f t="shared" si="457"/>
        <v>0</v>
      </c>
      <c r="O113" s="100">
        <f t="shared" si="458"/>
        <v>0</v>
      </c>
      <c r="P113" s="140"/>
      <c r="Q113" s="420"/>
      <c r="R113" s="421"/>
      <c r="S113" s="421"/>
      <c r="T113" s="421"/>
      <c r="U113" s="421"/>
      <c r="V113" s="421"/>
      <c r="W113" s="421"/>
      <c r="X113" s="421"/>
      <c r="Y113" s="421"/>
      <c r="Z113" s="427"/>
      <c r="AA113" s="150">
        <f t="shared" si="508"/>
        <v>0</v>
      </c>
      <c r="AB113" s="150">
        <f t="shared" si="459"/>
        <v>0</v>
      </c>
      <c r="AC113" s="150">
        <f t="shared" si="460"/>
        <v>0</v>
      </c>
      <c r="AD113" s="150">
        <f t="shared" si="461"/>
        <v>0</v>
      </c>
      <c r="AE113" s="150">
        <f t="shared" si="462"/>
        <v>0</v>
      </c>
      <c r="AF113" s="150">
        <f t="shared" si="463"/>
        <v>0</v>
      </c>
      <c r="AG113" s="150">
        <f t="shared" si="464"/>
        <v>0</v>
      </c>
      <c r="AH113" s="150">
        <f t="shared" si="465"/>
        <v>0</v>
      </c>
      <c r="AI113" s="150">
        <f t="shared" si="466"/>
        <v>0</v>
      </c>
      <c r="AJ113" s="151">
        <f t="shared" si="467"/>
        <v>0</v>
      </c>
      <c r="AK113" s="150">
        <f t="shared" si="509"/>
        <v>0</v>
      </c>
      <c r="AL113" s="150">
        <f t="shared" si="468"/>
        <v>0</v>
      </c>
      <c r="AM113" s="150">
        <f t="shared" si="469"/>
        <v>0</v>
      </c>
      <c r="AN113" s="150">
        <f t="shared" si="470"/>
        <v>0</v>
      </c>
      <c r="AO113" s="150">
        <f t="shared" si="471"/>
        <v>0</v>
      </c>
      <c r="AP113" s="150">
        <f t="shared" si="472"/>
        <v>0</v>
      </c>
      <c r="AQ113" s="150">
        <f t="shared" si="473"/>
        <v>0</v>
      </c>
      <c r="AR113" s="150">
        <f t="shared" si="474"/>
        <v>0</v>
      </c>
      <c r="AS113" s="150">
        <f t="shared" si="475"/>
        <v>0</v>
      </c>
      <c r="AT113" s="151">
        <f t="shared" si="476"/>
        <v>0</v>
      </c>
      <c r="AU113" s="123"/>
      <c r="AV113" s="94">
        <f t="shared" si="477"/>
        <v>0</v>
      </c>
      <c r="AW113" s="82">
        <f t="shared" si="478"/>
        <v>0</v>
      </c>
      <c r="AX113" s="82">
        <f t="shared" si="479"/>
        <v>0</v>
      </c>
      <c r="AY113" s="82">
        <f t="shared" si="480"/>
        <v>0</v>
      </c>
      <c r="AZ113" s="82">
        <f t="shared" si="481"/>
        <v>0</v>
      </c>
      <c r="BA113" s="82">
        <f t="shared" si="482"/>
        <v>0</v>
      </c>
      <c r="BB113" s="82">
        <f t="shared" si="483"/>
        <v>0</v>
      </c>
      <c r="BC113" s="82">
        <f t="shared" si="484"/>
        <v>0</v>
      </c>
      <c r="BD113" s="82">
        <f t="shared" si="485"/>
        <v>0</v>
      </c>
      <c r="BE113" s="111">
        <f t="shared" si="486"/>
        <v>0</v>
      </c>
      <c r="BF113" s="123"/>
      <c r="BG113" s="94">
        <f t="shared" si="487"/>
        <v>0</v>
      </c>
      <c r="BH113" s="82">
        <f t="shared" si="488"/>
        <v>0</v>
      </c>
      <c r="BI113" s="82">
        <f t="shared" si="489"/>
        <v>0</v>
      </c>
      <c r="BJ113" s="82">
        <f t="shared" si="490"/>
        <v>0</v>
      </c>
      <c r="BK113" s="82">
        <f t="shared" si="491"/>
        <v>0</v>
      </c>
      <c r="BL113" s="82">
        <f t="shared" si="492"/>
        <v>0</v>
      </c>
      <c r="BM113" s="82">
        <f t="shared" si="493"/>
        <v>0</v>
      </c>
      <c r="BN113" s="82">
        <f t="shared" si="494"/>
        <v>0</v>
      </c>
      <c r="BO113" s="82">
        <f t="shared" si="495"/>
        <v>0</v>
      </c>
      <c r="BP113" s="111">
        <f t="shared" si="496"/>
        <v>0</v>
      </c>
      <c r="BQ113" s="123"/>
      <c r="BR113" s="94">
        <f t="shared" si="497"/>
        <v>0</v>
      </c>
      <c r="BS113" s="82">
        <f t="shared" si="498"/>
        <v>0</v>
      </c>
      <c r="BT113" s="82">
        <f t="shared" si="499"/>
        <v>0</v>
      </c>
      <c r="BU113" s="82">
        <f t="shared" si="500"/>
        <v>0</v>
      </c>
      <c r="BV113" s="82">
        <f t="shared" si="501"/>
        <v>0</v>
      </c>
      <c r="BW113" s="82">
        <f t="shared" si="502"/>
        <v>0</v>
      </c>
      <c r="BX113" s="82">
        <f t="shared" si="503"/>
        <v>0</v>
      </c>
      <c r="BY113" s="82">
        <f t="shared" si="504"/>
        <v>0</v>
      </c>
      <c r="BZ113" s="82">
        <f t="shared" si="505"/>
        <v>0</v>
      </c>
      <c r="CA113" s="111">
        <f t="shared" si="506"/>
        <v>0</v>
      </c>
    </row>
    <row r="114" spans="1:79" x14ac:dyDescent="0.25">
      <c r="A114" s="92"/>
      <c r="B114" s="417"/>
      <c r="C114" s="418"/>
      <c r="D114" s="418"/>
      <c r="E114" s="419"/>
      <c r="F114" s="420"/>
      <c r="G114" s="421"/>
      <c r="H114" s="421"/>
      <c r="I114" s="141">
        <f t="shared" si="507"/>
        <v>0</v>
      </c>
      <c r="J114" s="424"/>
      <c r="K114" s="425"/>
      <c r="L114" s="425"/>
      <c r="M114" s="426"/>
      <c r="N114" s="100">
        <f t="shared" si="457"/>
        <v>0</v>
      </c>
      <c r="O114" s="100">
        <f t="shared" si="458"/>
        <v>0</v>
      </c>
      <c r="P114" s="140"/>
      <c r="Q114" s="420"/>
      <c r="R114" s="421"/>
      <c r="S114" s="421"/>
      <c r="T114" s="421"/>
      <c r="U114" s="421"/>
      <c r="V114" s="421"/>
      <c r="W114" s="421"/>
      <c r="X114" s="421"/>
      <c r="Y114" s="421"/>
      <c r="Z114" s="427"/>
      <c r="AA114" s="150">
        <f t="shared" si="508"/>
        <v>0</v>
      </c>
      <c r="AB114" s="150">
        <f t="shared" si="459"/>
        <v>0</v>
      </c>
      <c r="AC114" s="150">
        <f t="shared" si="460"/>
        <v>0</v>
      </c>
      <c r="AD114" s="150">
        <f t="shared" si="461"/>
        <v>0</v>
      </c>
      <c r="AE114" s="150">
        <f t="shared" si="462"/>
        <v>0</v>
      </c>
      <c r="AF114" s="150">
        <f t="shared" si="463"/>
        <v>0</v>
      </c>
      <c r="AG114" s="150">
        <f t="shared" si="464"/>
        <v>0</v>
      </c>
      <c r="AH114" s="150">
        <f t="shared" si="465"/>
        <v>0</v>
      </c>
      <c r="AI114" s="150">
        <f t="shared" si="466"/>
        <v>0</v>
      </c>
      <c r="AJ114" s="151">
        <f t="shared" si="467"/>
        <v>0</v>
      </c>
      <c r="AK114" s="150">
        <f t="shared" si="509"/>
        <v>0</v>
      </c>
      <c r="AL114" s="150">
        <f t="shared" si="468"/>
        <v>0</v>
      </c>
      <c r="AM114" s="150">
        <f t="shared" si="469"/>
        <v>0</v>
      </c>
      <c r="AN114" s="150">
        <f t="shared" si="470"/>
        <v>0</v>
      </c>
      <c r="AO114" s="150">
        <f t="shared" si="471"/>
        <v>0</v>
      </c>
      <c r="AP114" s="150">
        <f t="shared" si="472"/>
        <v>0</v>
      </c>
      <c r="AQ114" s="150">
        <f t="shared" si="473"/>
        <v>0</v>
      </c>
      <c r="AR114" s="150">
        <f t="shared" si="474"/>
        <v>0</v>
      </c>
      <c r="AS114" s="150">
        <f t="shared" si="475"/>
        <v>0</v>
      </c>
      <c r="AT114" s="151">
        <f t="shared" si="476"/>
        <v>0</v>
      </c>
      <c r="AU114" s="123"/>
      <c r="AV114" s="94">
        <f t="shared" si="477"/>
        <v>0</v>
      </c>
      <c r="AW114" s="82">
        <f t="shared" si="478"/>
        <v>0</v>
      </c>
      <c r="AX114" s="82">
        <f t="shared" si="479"/>
        <v>0</v>
      </c>
      <c r="AY114" s="82">
        <f t="shared" si="480"/>
        <v>0</v>
      </c>
      <c r="AZ114" s="82">
        <f t="shared" si="481"/>
        <v>0</v>
      </c>
      <c r="BA114" s="82">
        <f t="shared" si="482"/>
        <v>0</v>
      </c>
      <c r="BB114" s="82">
        <f t="shared" si="483"/>
        <v>0</v>
      </c>
      <c r="BC114" s="82">
        <f t="shared" si="484"/>
        <v>0</v>
      </c>
      <c r="BD114" s="82">
        <f t="shared" si="485"/>
        <v>0</v>
      </c>
      <c r="BE114" s="111">
        <f t="shared" si="486"/>
        <v>0</v>
      </c>
      <c r="BF114" s="123"/>
      <c r="BG114" s="94">
        <f t="shared" si="487"/>
        <v>0</v>
      </c>
      <c r="BH114" s="82">
        <f t="shared" si="488"/>
        <v>0</v>
      </c>
      <c r="BI114" s="82">
        <f t="shared" si="489"/>
        <v>0</v>
      </c>
      <c r="BJ114" s="82">
        <f t="shared" si="490"/>
        <v>0</v>
      </c>
      <c r="BK114" s="82">
        <f t="shared" si="491"/>
        <v>0</v>
      </c>
      <c r="BL114" s="82">
        <f t="shared" si="492"/>
        <v>0</v>
      </c>
      <c r="BM114" s="82">
        <f t="shared" si="493"/>
        <v>0</v>
      </c>
      <c r="BN114" s="82">
        <f t="shared" si="494"/>
        <v>0</v>
      </c>
      <c r="BO114" s="82">
        <f t="shared" si="495"/>
        <v>0</v>
      </c>
      <c r="BP114" s="111">
        <f t="shared" si="496"/>
        <v>0</v>
      </c>
      <c r="BQ114" s="123"/>
      <c r="BR114" s="94">
        <f t="shared" si="497"/>
        <v>0</v>
      </c>
      <c r="BS114" s="82">
        <f t="shared" si="498"/>
        <v>0</v>
      </c>
      <c r="BT114" s="82">
        <f t="shared" si="499"/>
        <v>0</v>
      </c>
      <c r="BU114" s="82">
        <f t="shared" si="500"/>
        <v>0</v>
      </c>
      <c r="BV114" s="82">
        <f t="shared" si="501"/>
        <v>0</v>
      </c>
      <c r="BW114" s="82">
        <f t="shared" si="502"/>
        <v>0</v>
      </c>
      <c r="BX114" s="82">
        <f t="shared" si="503"/>
        <v>0</v>
      </c>
      <c r="BY114" s="82">
        <f t="shared" si="504"/>
        <v>0</v>
      </c>
      <c r="BZ114" s="82">
        <f t="shared" si="505"/>
        <v>0</v>
      </c>
      <c r="CA114" s="111">
        <f t="shared" si="506"/>
        <v>0</v>
      </c>
    </row>
    <row r="115" spans="1:79" x14ac:dyDescent="0.25">
      <c r="A115" s="92"/>
      <c r="B115" s="417"/>
      <c r="C115" s="418"/>
      <c r="D115" s="418"/>
      <c r="E115" s="419"/>
      <c r="F115" s="420"/>
      <c r="G115" s="421"/>
      <c r="H115" s="421"/>
      <c r="I115" s="141">
        <f t="shared" si="507"/>
        <v>0</v>
      </c>
      <c r="J115" s="424"/>
      <c r="K115" s="425"/>
      <c r="L115" s="425"/>
      <c r="M115" s="426"/>
      <c r="N115" s="100">
        <f t="shared" si="457"/>
        <v>0</v>
      </c>
      <c r="O115" s="100">
        <f t="shared" si="458"/>
        <v>0</v>
      </c>
      <c r="P115" s="140"/>
      <c r="Q115" s="420"/>
      <c r="R115" s="421"/>
      <c r="S115" s="421"/>
      <c r="T115" s="421"/>
      <c r="U115" s="421"/>
      <c r="V115" s="421"/>
      <c r="W115" s="421"/>
      <c r="X115" s="421"/>
      <c r="Y115" s="421"/>
      <c r="Z115" s="427"/>
      <c r="AA115" s="150">
        <f t="shared" si="508"/>
        <v>0</v>
      </c>
      <c r="AB115" s="150">
        <f t="shared" si="459"/>
        <v>0</v>
      </c>
      <c r="AC115" s="150">
        <f t="shared" si="460"/>
        <v>0</v>
      </c>
      <c r="AD115" s="150">
        <f t="shared" si="461"/>
        <v>0</v>
      </c>
      <c r="AE115" s="150">
        <f t="shared" si="462"/>
        <v>0</v>
      </c>
      <c r="AF115" s="150">
        <f t="shared" si="463"/>
        <v>0</v>
      </c>
      <c r="AG115" s="150">
        <f t="shared" si="464"/>
        <v>0</v>
      </c>
      <c r="AH115" s="150">
        <f t="shared" si="465"/>
        <v>0</v>
      </c>
      <c r="AI115" s="150">
        <f t="shared" si="466"/>
        <v>0</v>
      </c>
      <c r="AJ115" s="151">
        <f t="shared" si="467"/>
        <v>0</v>
      </c>
      <c r="AK115" s="150">
        <f t="shared" si="509"/>
        <v>0</v>
      </c>
      <c r="AL115" s="150">
        <f t="shared" si="468"/>
        <v>0</v>
      </c>
      <c r="AM115" s="150">
        <f t="shared" si="469"/>
        <v>0</v>
      </c>
      <c r="AN115" s="150">
        <f t="shared" si="470"/>
        <v>0</v>
      </c>
      <c r="AO115" s="150">
        <f t="shared" si="471"/>
        <v>0</v>
      </c>
      <c r="AP115" s="150">
        <f t="shared" si="472"/>
        <v>0</v>
      </c>
      <c r="AQ115" s="150">
        <f t="shared" si="473"/>
        <v>0</v>
      </c>
      <c r="AR115" s="150">
        <f t="shared" si="474"/>
        <v>0</v>
      </c>
      <c r="AS115" s="150">
        <f t="shared" si="475"/>
        <v>0</v>
      </c>
      <c r="AT115" s="151">
        <f t="shared" si="476"/>
        <v>0</v>
      </c>
      <c r="AU115" s="123"/>
      <c r="AV115" s="94">
        <f t="shared" si="477"/>
        <v>0</v>
      </c>
      <c r="AW115" s="82">
        <f t="shared" si="478"/>
        <v>0</v>
      </c>
      <c r="AX115" s="82">
        <f t="shared" si="479"/>
        <v>0</v>
      </c>
      <c r="AY115" s="82">
        <f t="shared" si="480"/>
        <v>0</v>
      </c>
      <c r="AZ115" s="82">
        <f t="shared" si="481"/>
        <v>0</v>
      </c>
      <c r="BA115" s="82">
        <f t="shared" si="482"/>
        <v>0</v>
      </c>
      <c r="BB115" s="82">
        <f t="shared" si="483"/>
        <v>0</v>
      </c>
      <c r="BC115" s="82">
        <f t="shared" si="484"/>
        <v>0</v>
      </c>
      <c r="BD115" s="82">
        <f t="shared" si="485"/>
        <v>0</v>
      </c>
      <c r="BE115" s="111">
        <f t="shared" si="486"/>
        <v>0</v>
      </c>
      <c r="BF115" s="123"/>
      <c r="BG115" s="94">
        <f t="shared" si="487"/>
        <v>0</v>
      </c>
      <c r="BH115" s="82">
        <f t="shared" si="488"/>
        <v>0</v>
      </c>
      <c r="BI115" s="82">
        <f t="shared" si="489"/>
        <v>0</v>
      </c>
      <c r="BJ115" s="82">
        <f t="shared" si="490"/>
        <v>0</v>
      </c>
      <c r="BK115" s="82">
        <f t="shared" si="491"/>
        <v>0</v>
      </c>
      <c r="BL115" s="82">
        <f t="shared" si="492"/>
        <v>0</v>
      </c>
      <c r="BM115" s="82">
        <f t="shared" si="493"/>
        <v>0</v>
      </c>
      <c r="BN115" s="82">
        <f t="shared" si="494"/>
        <v>0</v>
      </c>
      <c r="BO115" s="82">
        <f t="shared" si="495"/>
        <v>0</v>
      </c>
      <c r="BP115" s="111">
        <f t="shared" si="496"/>
        <v>0</v>
      </c>
      <c r="BQ115" s="123"/>
      <c r="BR115" s="94">
        <f t="shared" si="497"/>
        <v>0</v>
      </c>
      <c r="BS115" s="82">
        <f t="shared" si="498"/>
        <v>0</v>
      </c>
      <c r="BT115" s="82">
        <f t="shared" si="499"/>
        <v>0</v>
      </c>
      <c r="BU115" s="82">
        <f t="shared" si="500"/>
        <v>0</v>
      </c>
      <c r="BV115" s="82">
        <f t="shared" si="501"/>
        <v>0</v>
      </c>
      <c r="BW115" s="82">
        <f t="shared" si="502"/>
        <v>0</v>
      </c>
      <c r="BX115" s="82">
        <f t="shared" si="503"/>
        <v>0</v>
      </c>
      <c r="BY115" s="82">
        <f t="shared" si="504"/>
        <v>0</v>
      </c>
      <c r="BZ115" s="82">
        <f t="shared" si="505"/>
        <v>0</v>
      </c>
      <c r="CA115" s="111">
        <f t="shared" si="506"/>
        <v>0</v>
      </c>
    </row>
    <row r="116" spans="1:79" x14ac:dyDescent="0.25">
      <c r="A116" s="92"/>
      <c r="B116" s="417"/>
      <c r="C116" s="418"/>
      <c r="D116" s="418"/>
      <c r="E116" s="419"/>
      <c r="F116" s="420"/>
      <c r="G116" s="421"/>
      <c r="H116" s="421"/>
      <c r="I116" s="141">
        <f t="shared" si="507"/>
        <v>0</v>
      </c>
      <c r="J116" s="424"/>
      <c r="K116" s="425"/>
      <c r="L116" s="425"/>
      <c r="M116" s="426"/>
      <c r="N116" s="100">
        <f t="shared" si="457"/>
        <v>0</v>
      </c>
      <c r="O116" s="100">
        <f t="shared" si="458"/>
        <v>0</v>
      </c>
      <c r="P116" s="140"/>
      <c r="Q116" s="420"/>
      <c r="R116" s="421"/>
      <c r="S116" s="421"/>
      <c r="T116" s="421"/>
      <c r="U116" s="421"/>
      <c r="V116" s="421"/>
      <c r="W116" s="421"/>
      <c r="X116" s="421"/>
      <c r="Y116" s="421"/>
      <c r="Z116" s="427"/>
      <c r="AA116" s="150">
        <f t="shared" si="508"/>
        <v>0</v>
      </c>
      <c r="AB116" s="150">
        <f t="shared" si="459"/>
        <v>0</v>
      </c>
      <c r="AC116" s="150">
        <f t="shared" si="460"/>
        <v>0</v>
      </c>
      <c r="AD116" s="150">
        <f t="shared" si="461"/>
        <v>0</v>
      </c>
      <c r="AE116" s="150">
        <f t="shared" si="462"/>
        <v>0</v>
      </c>
      <c r="AF116" s="150">
        <f t="shared" si="463"/>
        <v>0</v>
      </c>
      <c r="AG116" s="150">
        <f t="shared" si="464"/>
        <v>0</v>
      </c>
      <c r="AH116" s="150">
        <f t="shared" si="465"/>
        <v>0</v>
      </c>
      <c r="AI116" s="150">
        <f t="shared" si="466"/>
        <v>0</v>
      </c>
      <c r="AJ116" s="151">
        <f t="shared" si="467"/>
        <v>0</v>
      </c>
      <c r="AK116" s="150">
        <f t="shared" si="509"/>
        <v>0</v>
      </c>
      <c r="AL116" s="150">
        <f t="shared" si="468"/>
        <v>0</v>
      </c>
      <c r="AM116" s="150">
        <f t="shared" si="469"/>
        <v>0</v>
      </c>
      <c r="AN116" s="150">
        <f t="shared" si="470"/>
        <v>0</v>
      </c>
      <c r="AO116" s="150">
        <f t="shared" si="471"/>
        <v>0</v>
      </c>
      <c r="AP116" s="150">
        <f t="shared" si="472"/>
        <v>0</v>
      </c>
      <c r="AQ116" s="150">
        <f t="shared" si="473"/>
        <v>0</v>
      </c>
      <c r="AR116" s="150">
        <f t="shared" si="474"/>
        <v>0</v>
      </c>
      <c r="AS116" s="150">
        <f t="shared" si="475"/>
        <v>0</v>
      </c>
      <c r="AT116" s="151">
        <f t="shared" si="476"/>
        <v>0</v>
      </c>
      <c r="AU116" s="123"/>
      <c r="AV116" s="94">
        <f t="shared" si="477"/>
        <v>0</v>
      </c>
      <c r="AW116" s="82">
        <f t="shared" si="478"/>
        <v>0</v>
      </c>
      <c r="AX116" s="82">
        <f t="shared" si="479"/>
        <v>0</v>
      </c>
      <c r="AY116" s="82">
        <f t="shared" si="480"/>
        <v>0</v>
      </c>
      <c r="AZ116" s="82">
        <f t="shared" si="481"/>
        <v>0</v>
      </c>
      <c r="BA116" s="82">
        <f t="shared" si="482"/>
        <v>0</v>
      </c>
      <c r="BB116" s="82">
        <f t="shared" si="483"/>
        <v>0</v>
      </c>
      <c r="BC116" s="82">
        <f t="shared" si="484"/>
        <v>0</v>
      </c>
      <c r="BD116" s="82">
        <f t="shared" si="485"/>
        <v>0</v>
      </c>
      <c r="BE116" s="111">
        <f t="shared" si="486"/>
        <v>0</v>
      </c>
      <c r="BF116" s="123"/>
      <c r="BG116" s="94">
        <f t="shared" si="487"/>
        <v>0</v>
      </c>
      <c r="BH116" s="82">
        <f t="shared" si="488"/>
        <v>0</v>
      </c>
      <c r="BI116" s="82">
        <f t="shared" si="489"/>
        <v>0</v>
      </c>
      <c r="BJ116" s="82">
        <f t="shared" si="490"/>
        <v>0</v>
      </c>
      <c r="BK116" s="82">
        <f t="shared" si="491"/>
        <v>0</v>
      </c>
      <c r="BL116" s="82">
        <f t="shared" si="492"/>
        <v>0</v>
      </c>
      <c r="BM116" s="82">
        <f t="shared" si="493"/>
        <v>0</v>
      </c>
      <c r="BN116" s="82">
        <f t="shared" si="494"/>
        <v>0</v>
      </c>
      <c r="BO116" s="82">
        <f t="shared" si="495"/>
        <v>0</v>
      </c>
      <c r="BP116" s="111">
        <f t="shared" si="496"/>
        <v>0</v>
      </c>
      <c r="BQ116" s="123"/>
      <c r="BR116" s="94">
        <f t="shared" si="497"/>
        <v>0</v>
      </c>
      <c r="BS116" s="82">
        <f t="shared" si="498"/>
        <v>0</v>
      </c>
      <c r="BT116" s="82">
        <f t="shared" si="499"/>
        <v>0</v>
      </c>
      <c r="BU116" s="82">
        <f t="shared" si="500"/>
        <v>0</v>
      </c>
      <c r="BV116" s="82">
        <f t="shared" si="501"/>
        <v>0</v>
      </c>
      <c r="BW116" s="82">
        <f t="shared" si="502"/>
        <v>0</v>
      </c>
      <c r="BX116" s="82">
        <f t="shared" si="503"/>
        <v>0</v>
      </c>
      <c r="BY116" s="82">
        <f t="shared" si="504"/>
        <v>0</v>
      </c>
      <c r="BZ116" s="82">
        <f t="shared" si="505"/>
        <v>0</v>
      </c>
      <c r="CA116" s="111">
        <f t="shared" si="506"/>
        <v>0</v>
      </c>
    </row>
    <row r="117" spans="1:79" x14ac:dyDescent="0.25">
      <c r="A117" s="92"/>
      <c r="B117" s="417"/>
      <c r="C117" s="418"/>
      <c r="D117" s="418"/>
      <c r="E117" s="419"/>
      <c r="F117" s="420"/>
      <c r="G117" s="421"/>
      <c r="H117" s="421"/>
      <c r="I117" s="141">
        <f t="shared" si="507"/>
        <v>0</v>
      </c>
      <c r="J117" s="424"/>
      <c r="K117" s="425"/>
      <c r="L117" s="425"/>
      <c r="M117" s="426"/>
      <c r="N117" s="100">
        <f t="shared" si="457"/>
        <v>0</v>
      </c>
      <c r="O117" s="100">
        <f t="shared" si="458"/>
        <v>0</v>
      </c>
      <c r="P117" s="140"/>
      <c r="Q117" s="420"/>
      <c r="R117" s="421"/>
      <c r="S117" s="421"/>
      <c r="T117" s="421"/>
      <c r="U117" s="421"/>
      <c r="V117" s="421"/>
      <c r="W117" s="421"/>
      <c r="X117" s="421"/>
      <c r="Y117" s="421"/>
      <c r="Z117" s="427"/>
      <c r="AA117" s="150">
        <f t="shared" si="508"/>
        <v>0</v>
      </c>
      <c r="AB117" s="150">
        <f t="shared" si="459"/>
        <v>0</v>
      </c>
      <c r="AC117" s="150">
        <f t="shared" si="460"/>
        <v>0</v>
      </c>
      <c r="AD117" s="150">
        <f t="shared" si="461"/>
        <v>0</v>
      </c>
      <c r="AE117" s="150">
        <f t="shared" si="462"/>
        <v>0</v>
      </c>
      <c r="AF117" s="150">
        <f t="shared" si="463"/>
        <v>0</v>
      </c>
      <c r="AG117" s="150">
        <f t="shared" si="464"/>
        <v>0</v>
      </c>
      <c r="AH117" s="150">
        <f t="shared" si="465"/>
        <v>0</v>
      </c>
      <c r="AI117" s="150">
        <f t="shared" si="466"/>
        <v>0</v>
      </c>
      <c r="AJ117" s="151">
        <f t="shared" si="467"/>
        <v>0</v>
      </c>
      <c r="AK117" s="150">
        <f t="shared" si="509"/>
        <v>0</v>
      </c>
      <c r="AL117" s="150">
        <f t="shared" si="468"/>
        <v>0</v>
      </c>
      <c r="AM117" s="150">
        <f t="shared" si="469"/>
        <v>0</v>
      </c>
      <c r="AN117" s="150">
        <f t="shared" si="470"/>
        <v>0</v>
      </c>
      <c r="AO117" s="150">
        <f t="shared" si="471"/>
        <v>0</v>
      </c>
      <c r="AP117" s="150">
        <f t="shared" si="472"/>
        <v>0</v>
      </c>
      <c r="AQ117" s="150">
        <f t="shared" si="473"/>
        <v>0</v>
      </c>
      <c r="AR117" s="150">
        <f t="shared" si="474"/>
        <v>0</v>
      </c>
      <c r="AS117" s="150">
        <f t="shared" si="475"/>
        <v>0</v>
      </c>
      <c r="AT117" s="151">
        <f t="shared" si="476"/>
        <v>0</v>
      </c>
      <c r="AU117" s="123"/>
      <c r="AV117" s="94">
        <f t="shared" si="477"/>
        <v>0</v>
      </c>
      <c r="AW117" s="82">
        <f t="shared" si="478"/>
        <v>0</v>
      </c>
      <c r="AX117" s="82">
        <f t="shared" si="479"/>
        <v>0</v>
      </c>
      <c r="AY117" s="82">
        <f t="shared" si="480"/>
        <v>0</v>
      </c>
      <c r="AZ117" s="82">
        <f t="shared" si="481"/>
        <v>0</v>
      </c>
      <c r="BA117" s="82">
        <f t="shared" si="482"/>
        <v>0</v>
      </c>
      <c r="BB117" s="82">
        <f t="shared" si="483"/>
        <v>0</v>
      </c>
      <c r="BC117" s="82">
        <f t="shared" si="484"/>
        <v>0</v>
      </c>
      <c r="BD117" s="82">
        <f t="shared" si="485"/>
        <v>0</v>
      </c>
      <c r="BE117" s="111">
        <f t="shared" si="486"/>
        <v>0</v>
      </c>
      <c r="BF117" s="123"/>
      <c r="BG117" s="94">
        <f t="shared" si="487"/>
        <v>0</v>
      </c>
      <c r="BH117" s="82">
        <f t="shared" si="488"/>
        <v>0</v>
      </c>
      <c r="BI117" s="82">
        <f t="shared" si="489"/>
        <v>0</v>
      </c>
      <c r="BJ117" s="82">
        <f t="shared" si="490"/>
        <v>0</v>
      </c>
      <c r="BK117" s="82">
        <f t="shared" si="491"/>
        <v>0</v>
      </c>
      <c r="BL117" s="82">
        <f t="shared" si="492"/>
        <v>0</v>
      </c>
      <c r="BM117" s="82">
        <f t="shared" si="493"/>
        <v>0</v>
      </c>
      <c r="BN117" s="82">
        <f t="shared" si="494"/>
        <v>0</v>
      </c>
      <c r="BO117" s="82">
        <f t="shared" si="495"/>
        <v>0</v>
      </c>
      <c r="BP117" s="111">
        <f t="shared" si="496"/>
        <v>0</v>
      </c>
      <c r="BQ117" s="123"/>
      <c r="BR117" s="94">
        <f t="shared" si="497"/>
        <v>0</v>
      </c>
      <c r="BS117" s="82">
        <f t="shared" si="498"/>
        <v>0</v>
      </c>
      <c r="BT117" s="82">
        <f t="shared" si="499"/>
        <v>0</v>
      </c>
      <c r="BU117" s="82">
        <f t="shared" si="500"/>
        <v>0</v>
      </c>
      <c r="BV117" s="82">
        <f t="shared" si="501"/>
        <v>0</v>
      </c>
      <c r="BW117" s="82">
        <f t="shared" si="502"/>
        <v>0</v>
      </c>
      <c r="BX117" s="82">
        <f t="shared" si="503"/>
        <v>0</v>
      </c>
      <c r="BY117" s="82">
        <f t="shared" si="504"/>
        <v>0</v>
      </c>
      <c r="BZ117" s="82">
        <f t="shared" si="505"/>
        <v>0</v>
      </c>
      <c r="CA117" s="111">
        <f t="shared" si="506"/>
        <v>0</v>
      </c>
    </row>
    <row r="118" spans="1:79" s="73" customFormat="1" x14ac:dyDescent="0.25">
      <c r="A118" s="126"/>
      <c r="B118" s="127" t="s">
        <v>81</v>
      </c>
      <c r="C118" s="128"/>
      <c r="D118" s="128"/>
      <c r="E118" s="128"/>
      <c r="F118" s="129"/>
      <c r="G118" s="130"/>
      <c r="H118" s="130"/>
      <c r="I118" s="127"/>
      <c r="J118" s="131"/>
      <c r="K118" s="130"/>
      <c r="L118" s="130"/>
      <c r="M118" s="132"/>
      <c r="N118" s="119">
        <f>SUM(N109:N117)</f>
        <v>0</v>
      </c>
      <c r="O118" s="119">
        <f>SUM(O109:O117)</f>
        <v>0</v>
      </c>
      <c r="P118" s="119"/>
      <c r="Q118" s="110"/>
      <c r="R118" s="88"/>
      <c r="S118" s="88"/>
      <c r="T118" s="88"/>
      <c r="U118" s="88"/>
      <c r="V118" s="88"/>
      <c r="W118" s="88"/>
      <c r="X118" s="88"/>
      <c r="Y118" s="88"/>
      <c r="Z118" s="133"/>
      <c r="AA118" s="148">
        <f>SUM(AA109:AA117)</f>
        <v>0</v>
      </c>
      <c r="AB118" s="148">
        <f t="shared" ref="AB118:AJ118" si="510">SUM(AB109:AB117)</f>
        <v>0</v>
      </c>
      <c r="AC118" s="148">
        <f t="shared" si="510"/>
        <v>0</v>
      </c>
      <c r="AD118" s="148">
        <f t="shared" si="510"/>
        <v>0</v>
      </c>
      <c r="AE118" s="148">
        <f t="shared" si="510"/>
        <v>0</v>
      </c>
      <c r="AF118" s="148">
        <f t="shared" si="510"/>
        <v>0</v>
      </c>
      <c r="AG118" s="148">
        <f t="shared" si="510"/>
        <v>0</v>
      </c>
      <c r="AH118" s="148">
        <f t="shared" si="510"/>
        <v>0</v>
      </c>
      <c r="AI118" s="148">
        <f t="shared" si="510"/>
        <v>0</v>
      </c>
      <c r="AJ118" s="149">
        <f t="shared" si="510"/>
        <v>0</v>
      </c>
      <c r="AK118" s="148">
        <f>SUM(AK109:AK117)</f>
        <v>0</v>
      </c>
      <c r="AL118" s="148">
        <f t="shared" ref="AL118:AT118" si="511">SUM(AL109:AL117)</f>
        <v>0</v>
      </c>
      <c r="AM118" s="148">
        <f t="shared" si="511"/>
        <v>0</v>
      </c>
      <c r="AN118" s="148">
        <f t="shared" si="511"/>
        <v>0</v>
      </c>
      <c r="AO118" s="148">
        <f t="shared" si="511"/>
        <v>0</v>
      </c>
      <c r="AP118" s="148">
        <f t="shared" si="511"/>
        <v>0</v>
      </c>
      <c r="AQ118" s="148">
        <f t="shared" si="511"/>
        <v>0</v>
      </c>
      <c r="AR118" s="148">
        <f t="shared" si="511"/>
        <v>0</v>
      </c>
      <c r="AS118" s="148">
        <f t="shared" si="511"/>
        <v>0</v>
      </c>
      <c r="AT118" s="149">
        <f t="shared" si="511"/>
        <v>0</v>
      </c>
      <c r="AU118" s="134"/>
      <c r="AV118" s="135">
        <f t="shared" ref="AV118:BE118" si="512">SUM(AV108:AV117)</f>
        <v>0</v>
      </c>
      <c r="AW118" s="88">
        <f t="shared" si="512"/>
        <v>0</v>
      </c>
      <c r="AX118" s="88">
        <f t="shared" si="512"/>
        <v>0</v>
      </c>
      <c r="AY118" s="88">
        <f t="shared" si="512"/>
        <v>0</v>
      </c>
      <c r="AZ118" s="88">
        <f t="shared" si="512"/>
        <v>0</v>
      </c>
      <c r="BA118" s="88">
        <f t="shared" si="512"/>
        <v>0</v>
      </c>
      <c r="BB118" s="88">
        <f t="shared" si="512"/>
        <v>0</v>
      </c>
      <c r="BC118" s="88">
        <f t="shared" si="512"/>
        <v>0</v>
      </c>
      <c r="BD118" s="88">
        <f t="shared" si="512"/>
        <v>0</v>
      </c>
      <c r="BE118" s="133">
        <f t="shared" si="512"/>
        <v>0</v>
      </c>
      <c r="BF118" s="134"/>
      <c r="BG118" s="135">
        <f t="shared" ref="BG118:BP118" si="513">SUM(BG108:BG117)</f>
        <v>0</v>
      </c>
      <c r="BH118" s="88">
        <f t="shared" si="513"/>
        <v>0</v>
      </c>
      <c r="BI118" s="88">
        <f t="shared" si="513"/>
        <v>0</v>
      </c>
      <c r="BJ118" s="88">
        <f t="shared" si="513"/>
        <v>0</v>
      </c>
      <c r="BK118" s="88">
        <f t="shared" si="513"/>
        <v>0</v>
      </c>
      <c r="BL118" s="88">
        <f t="shared" si="513"/>
        <v>0</v>
      </c>
      <c r="BM118" s="88">
        <f t="shared" si="513"/>
        <v>0</v>
      </c>
      <c r="BN118" s="88">
        <f t="shared" si="513"/>
        <v>0</v>
      </c>
      <c r="BO118" s="88">
        <f t="shared" si="513"/>
        <v>0</v>
      </c>
      <c r="BP118" s="133">
        <f t="shared" si="513"/>
        <v>0</v>
      </c>
      <c r="BQ118" s="134"/>
      <c r="BR118" s="135">
        <f t="shared" ref="BR118:CA118" si="514">SUM(BR108:BR117)</f>
        <v>0</v>
      </c>
      <c r="BS118" s="88">
        <f t="shared" si="514"/>
        <v>0</v>
      </c>
      <c r="BT118" s="88">
        <f t="shared" si="514"/>
        <v>0</v>
      </c>
      <c r="BU118" s="88">
        <f t="shared" si="514"/>
        <v>0</v>
      </c>
      <c r="BV118" s="88">
        <f t="shared" si="514"/>
        <v>0</v>
      </c>
      <c r="BW118" s="88">
        <f t="shared" si="514"/>
        <v>0</v>
      </c>
      <c r="BX118" s="88">
        <f t="shared" si="514"/>
        <v>0</v>
      </c>
      <c r="BY118" s="88">
        <f t="shared" si="514"/>
        <v>0</v>
      </c>
      <c r="BZ118" s="88">
        <f t="shared" si="514"/>
        <v>0</v>
      </c>
      <c r="CA118" s="133">
        <f t="shared" si="514"/>
        <v>0</v>
      </c>
    </row>
    <row r="119" spans="1:79" x14ac:dyDescent="0.25">
      <c r="A119" s="92"/>
      <c r="B119" s="96"/>
      <c r="C119" s="100"/>
      <c r="D119" s="100"/>
      <c r="E119" s="101"/>
      <c r="F119" s="98"/>
      <c r="G119" s="81"/>
      <c r="H119" s="81"/>
      <c r="I119" s="96"/>
      <c r="J119" s="94"/>
      <c r="K119" s="82"/>
      <c r="L119" s="82"/>
      <c r="M119" s="111"/>
      <c r="N119" s="100"/>
      <c r="O119" s="100"/>
      <c r="P119" s="116"/>
      <c r="Q119" s="114"/>
      <c r="R119" s="86"/>
      <c r="S119" s="86"/>
      <c r="T119" s="86"/>
      <c r="U119" s="86"/>
      <c r="V119" s="86"/>
      <c r="W119" s="86"/>
      <c r="X119" s="86"/>
      <c r="Y119" s="86"/>
      <c r="Z119" s="120"/>
      <c r="AA119" s="114"/>
      <c r="AB119" s="86"/>
      <c r="AC119" s="86"/>
      <c r="AD119" s="86"/>
      <c r="AE119" s="86"/>
      <c r="AF119" s="86"/>
      <c r="AG119" s="86"/>
      <c r="AH119" s="86"/>
      <c r="AI119" s="86"/>
      <c r="AJ119" s="120"/>
      <c r="AK119" s="114"/>
      <c r="AL119" s="86"/>
      <c r="AM119" s="86"/>
      <c r="AN119" s="86"/>
      <c r="AO119" s="86"/>
      <c r="AP119" s="86"/>
      <c r="AQ119" s="86"/>
      <c r="AR119" s="86"/>
      <c r="AS119" s="86"/>
      <c r="AT119" s="120"/>
      <c r="AU119" s="123"/>
      <c r="AV119" s="94"/>
      <c r="AW119" s="82"/>
      <c r="AX119" s="82"/>
      <c r="AY119" s="82"/>
      <c r="AZ119" s="82"/>
      <c r="BA119" s="82"/>
      <c r="BB119" s="82"/>
      <c r="BC119" s="82"/>
      <c r="BD119" s="82"/>
      <c r="BE119" s="111"/>
      <c r="BF119" s="123"/>
      <c r="BG119" s="94"/>
      <c r="BH119" s="82"/>
      <c r="BI119" s="82"/>
      <c r="BJ119" s="82"/>
      <c r="BK119" s="82"/>
      <c r="BL119" s="82"/>
      <c r="BM119" s="82"/>
      <c r="BN119" s="82"/>
      <c r="BO119" s="82"/>
      <c r="BP119" s="111"/>
      <c r="BQ119" s="123"/>
      <c r="BR119" s="94"/>
      <c r="BS119" s="82"/>
      <c r="BT119" s="82"/>
      <c r="BU119" s="82"/>
      <c r="BV119" s="82"/>
      <c r="BW119" s="82"/>
      <c r="BX119" s="82"/>
      <c r="BY119" s="82"/>
      <c r="BZ119" s="82"/>
      <c r="CA119" s="111"/>
    </row>
    <row r="120" spans="1:79" ht="35.1" customHeight="1" x14ac:dyDescent="0.25">
      <c r="A120" s="92"/>
      <c r="B120" s="127" t="s">
        <v>169</v>
      </c>
      <c r="C120" s="100"/>
      <c r="D120" s="100"/>
      <c r="E120" s="101"/>
      <c r="F120" s="98"/>
      <c r="G120" s="81"/>
      <c r="H120" s="81"/>
      <c r="I120" s="96"/>
      <c r="J120" s="94"/>
      <c r="K120" s="82"/>
      <c r="L120" s="82"/>
      <c r="M120" s="111"/>
      <c r="N120" s="100"/>
      <c r="O120" s="100"/>
      <c r="P120" s="117"/>
      <c r="Q120" s="472" t="s">
        <v>197</v>
      </c>
      <c r="R120" s="480"/>
      <c r="S120" s="480"/>
      <c r="T120" s="480"/>
      <c r="U120" s="480"/>
      <c r="V120" s="480"/>
      <c r="W120" s="480"/>
      <c r="X120" s="480"/>
      <c r="Y120" s="480"/>
      <c r="Z120" s="481"/>
      <c r="AA120" s="115"/>
      <c r="AB120" s="87"/>
      <c r="AC120" s="87"/>
      <c r="AD120" s="87"/>
      <c r="AE120" s="87"/>
      <c r="AF120" s="87"/>
      <c r="AG120" s="87"/>
      <c r="AH120" s="87"/>
      <c r="AI120" s="87"/>
      <c r="AJ120" s="121"/>
      <c r="AK120" s="115"/>
      <c r="AL120" s="87"/>
      <c r="AM120" s="87"/>
      <c r="AN120" s="87"/>
      <c r="AO120" s="87"/>
      <c r="AP120" s="87"/>
      <c r="AQ120" s="87"/>
      <c r="AR120" s="87"/>
      <c r="AS120" s="87"/>
      <c r="AT120" s="121"/>
      <c r="AU120" s="123"/>
      <c r="AV120" s="94"/>
      <c r="AW120" s="82"/>
      <c r="AX120" s="82"/>
      <c r="AY120" s="82"/>
      <c r="AZ120" s="82"/>
      <c r="BA120" s="82"/>
      <c r="BB120" s="82"/>
      <c r="BC120" s="82"/>
      <c r="BD120" s="82"/>
      <c r="BE120" s="111"/>
      <c r="BF120" s="123"/>
      <c r="BG120" s="94"/>
      <c r="BH120" s="82"/>
      <c r="BI120" s="82"/>
      <c r="BJ120" s="82"/>
      <c r="BK120" s="82"/>
      <c r="BL120" s="82"/>
      <c r="BM120" s="82"/>
      <c r="BN120" s="82"/>
      <c r="BO120" s="82"/>
      <c r="BP120" s="111"/>
      <c r="BQ120" s="123"/>
      <c r="BR120" s="94"/>
      <c r="BS120" s="82"/>
      <c r="BT120" s="82"/>
      <c r="BU120" s="82"/>
      <c r="BV120" s="82"/>
      <c r="BW120" s="82"/>
      <c r="BX120" s="82"/>
      <c r="BY120" s="82"/>
      <c r="BZ120" s="82"/>
      <c r="CA120" s="111"/>
    </row>
    <row r="121" spans="1:79" ht="18" customHeight="1" x14ac:dyDescent="0.2">
      <c r="A121" s="94"/>
      <c r="B121" s="417"/>
      <c r="C121" s="418"/>
      <c r="D121" s="418"/>
      <c r="E121" s="419"/>
      <c r="F121" s="420"/>
      <c r="G121" s="421"/>
      <c r="H121" s="421"/>
      <c r="I121" s="141">
        <f>SUM(F121:H121)</f>
        <v>0</v>
      </c>
      <c r="J121" s="424"/>
      <c r="K121" s="425"/>
      <c r="L121" s="425"/>
      <c r="M121" s="426"/>
      <c r="N121" s="100">
        <f t="shared" ref="N121:N129" si="515">K121*L121</f>
        <v>0</v>
      </c>
      <c r="O121" s="100">
        <f t="shared" ref="O121:O129" si="516">K121*M121</f>
        <v>0</v>
      </c>
      <c r="P121" s="435" t="s">
        <v>167</v>
      </c>
      <c r="Q121" s="420"/>
      <c r="R121" s="421"/>
      <c r="S121" s="421"/>
      <c r="T121" s="421"/>
      <c r="U121" s="421"/>
      <c r="V121" s="421"/>
      <c r="W121" s="421"/>
      <c r="X121" s="421"/>
      <c r="Y121" s="421"/>
      <c r="Z121" s="427"/>
      <c r="AA121" s="150">
        <f>$N121*Q121</f>
        <v>0</v>
      </c>
      <c r="AB121" s="150">
        <f t="shared" ref="AB121:AB129" si="517">$N121*R121</f>
        <v>0</v>
      </c>
      <c r="AC121" s="150">
        <f t="shared" ref="AC121:AC129" si="518">$N121*S121</f>
        <v>0</v>
      </c>
      <c r="AD121" s="150">
        <f t="shared" ref="AD121:AD129" si="519">$N121*T121</f>
        <v>0</v>
      </c>
      <c r="AE121" s="150">
        <f t="shared" ref="AE121:AE129" si="520">$N121*U121</f>
        <v>0</v>
      </c>
      <c r="AF121" s="150">
        <f t="shared" ref="AF121:AF129" si="521">$N121*V121</f>
        <v>0</v>
      </c>
      <c r="AG121" s="150">
        <f t="shared" ref="AG121:AG129" si="522">$N121*W121</f>
        <v>0</v>
      </c>
      <c r="AH121" s="150">
        <f t="shared" ref="AH121:AH129" si="523">$N121*X121</f>
        <v>0</v>
      </c>
      <c r="AI121" s="150">
        <f t="shared" ref="AI121:AI129" si="524">$N121*Y121</f>
        <v>0</v>
      </c>
      <c r="AJ121" s="151">
        <f t="shared" ref="AJ121:AJ129" si="525">$N121*Z121</f>
        <v>0</v>
      </c>
      <c r="AK121" s="150">
        <f>$O121*Q121</f>
        <v>0</v>
      </c>
      <c r="AL121" s="150">
        <f t="shared" ref="AL121:AL129" si="526">$O121*R121</f>
        <v>0</v>
      </c>
      <c r="AM121" s="150">
        <f t="shared" ref="AM121:AM129" si="527">$O121*S121</f>
        <v>0</v>
      </c>
      <c r="AN121" s="150">
        <f t="shared" ref="AN121:AN129" si="528">$O121*T121</f>
        <v>0</v>
      </c>
      <c r="AO121" s="150">
        <f t="shared" ref="AO121:AO129" si="529">$O121*U121</f>
        <v>0</v>
      </c>
      <c r="AP121" s="150">
        <f t="shared" ref="AP121:AP129" si="530">$O121*V121</f>
        <v>0</v>
      </c>
      <c r="AQ121" s="150">
        <f t="shared" ref="AQ121:AQ129" si="531">$O121*W121</f>
        <v>0</v>
      </c>
      <c r="AR121" s="150">
        <f t="shared" ref="AR121:AR129" si="532">$O121*X121</f>
        <v>0</v>
      </c>
      <c r="AS121" s="150">
        <f t="shared" ref="AS121:AS129" si="533">$O121*Y121</f>
        <v>0</v>
      </c>
      <c r="AT121" s="151">
        <f t="shared" ref="AT121:AT129" si="534">$O121*Z121</f>
        <v>0</v>
      </c>
      <c r="AU121" s="123"/>
      <c r="AV121" s="94">
        <f t="shared" ref="AV121:AV129" si="535">Q121*$N121*$F121</f>
        <v>0</v>
      </c>
      <c r="AW121" s="82">
        <f t="shared" ref="AW121:AW129" si="536">R121*$N121*$F121</f>
        <v>0</v>
      </c>
      <c r="AX121" s="82">
        <f t="shared" ref="AX121:AX129" si="537">S121*$N121*$F121</f>
        <v>0</v>
      </c>
      <c r="AY121" s="82">
        <f t="shared" ref="AY121:AY129" si="538">T121*$N121*$F121</f>
        <v>0</v>
      </c>
      <c r="AZ121" s="82">
        <f t="shared" ref="AZ121:AZ129" si="539">U121*$N121*$F121</f>
        <v>0</v>
      </c>
      <c r="BA121" s="82">
        <f t="shared" ref="BA121:BA129" si="540">V121*$N121*$F121</f>
        <v>0</v>
      </c>
      <c r="BB121" s="82">
        <f t="shared" ref="BB121:BB129" si="541">W121*$N121*$F121</f>
        <v>0</v>
      </c>
      <c r="BC121" s="82">
        <f t="shared" ref="BC121:BC129" si="542">X121*$N121*$F121</f>
        <v>0</v>
      </c>
      <c r="BD121" s="82">
        <f t="shared" ref="BD121:BD129" si="543">Y121*$N121*$F121</f>
        <v>0</v>
      </c>
      <c r="BE121" s="111">
        <f t="shared" ref="BE121:BE129" si="544">Z121*$N121*$F121</f>
        <v>0</v>
      </c>
      <c r="BF121" s="123"/>
      <c r="BG121" s="94">
        <f t="shared" ref="BG121:BG129" si="545">Q121*$N121*$G121</f>
        <v>0</v>
      </c>
      <c r="BH121" s="82">
        <f t="shared" ref="BH121:BH129" si="546">R121*$N121*$G121</f>
        <v>0</v>
      </c>
      <c r="BI121" s="82">
        <f t="shared" ref="BI121:BI129" si="547">S121*$N121*$G121</f>
        <v>0</v>
      </c>
      <c r="BJ121" s="82">
        <f t="shared" ref="BJ121:BJ129" si="548">T121*$N121*$G121</f>
        <v>0</v>
      </c>
      <c r="BK121" s="82">
        <f t="shared" ref="BK121:BK129" si="549">U121*$N121*$G121</f>
        <v>0</v>
      </c>
      <c r="BL121" s="82">
        <f t="shared" ref="BL121:BL129" si="550">V121*$N121*$G121</f>
        <v>0</v>
      </c>
      <c r="BM121" s="82">
        <f t="shared" ref="BM121:BM129" si="551">W121*$N121*$G121</f>
        <v>0</v>
      </c>
      <c r="BN121" s="82">
        <f t="shared" ref="BN121:BN129" si="552">X121*$N121*$G121</f>
        <v>0</v>
      </c>
      <c r="BO121" s="82">
        <f t="shared" ref="BO121:BO129" si="553">Y121*$N121*$G121</f>
        <v>0</v>
      </c>
      <c r="BP121" s="111">
        <f t="shared" ref="BP121:BP129" si="554">Z121*$N121*$G121</f>
        <v>0</v>
      </c>
      <c r="BQ121" s="123"/>
      <c r="BR121" s="94">
        <f t="shared" ref="BR121:BR129" si="555">Q121*$N121*$H121</f>
        <v>0</v>
      </c>
      <c r="BS121" s="82">
        <f t="shared" ref="BS121:BS129" si="556">R121*$N121*$H121</f>
        <v>0</v>
      </c>
      <c r="BT121" s="82">
        <f t="shared" ref="BT121:BT129" si="557">S121*$N121*$H121</f>
        <v>0</v>
      </c>
      <c r="BU121" s="82">
        <f t="shared" ref="BU121:BU129" si="558">T121*$N121*$H121</f>
        <v>0</v>
      </c>
      <c r="BV121" s="82">
        <f t="shared" ref="BV121:BV129" si="559">U121*$N121*$H121</f>
        <v>0</v>
      </c>
      <c r="BW121" s="82">
        <f t="shared" ref="BW121:BW129" si="560">V121*$N121*$H121</f>
        <v>0</v>
      </c>
      <c r="BX121" s="82">
        <f t="shared" ref="BX121:BX129" si="561">W121*$N121*$H121</f>
        <v>0</v>
      </c>
      <c r="BY121" s="82">
        <f t="shared" ref="BY121:BY129" si="562">X121*$N121*$H121</f>
        <v>0</v>
      </c>
      <c r="BZ121" s="82">
        <f t="shared" ref="BZ121:BZ129" si="563">Y121*$N121*$H121</f>
        <v>0</v>
      </c>
      <c r="CA121" s="111">
        <f t="shared" ref="CA121:CA129" si="564">Z121*$N121*$H121</f>
        <v>0</v>
      </c>
    </row>
    <row r="122" spans="1:79" ht="15" x14ac:dyDescent="0.2">
      <c r="A122" s="94"/>
      <c r="B122" s="417"/>
      <c r="C122" s="418"/>
      <c r="D122" s="418"/>
      <c r="E122" s="419"/>
      <c r="F122" s="420"/>
      <c r="G122" s="421"/>
      <c r="H122" s="421"/>
      <c r="I122" s="141">
        <f t="shared" ref="I122:I129" si="565">SUM(F122:H122)</f>
        <v>0</v>
      </c>
      <c r="J122" s="424"/>
      <c r="K122" s="425"/>
      <c r="L122" s="425"/>
      <c r="M122" s="426"/>
      <c r="N122" s="100">
        <f t="shared" si="515"/>
        <v>0</v>
      </c>
      <c r="O122" s="100">
        <f t="shared" si="516"/>
        <v>0</v>
      </c>
      <c r="P122" s="419"/>
      <c r="Q122" s="420"/>
      <c r="R122" s="421"/>
      <c r="S122" s="421"/>
      <c r="T122" s="421"/>
      <c r="U122" s="421"/>
      <c r="V122" s="421"/>
      <c r="W122" s="421"/>
      <c r="X122" s="421"/>
      <c r="Y122" s="421"/>
      <c r="Z122" s="427"/>
      <c r="AA122" s="150">
        <f t="shared" ref="AA122:AA129" si="566">$N122*Q122</f>
        <v>0</v>
      </c>
      <c r="AB122" s="150">
        <f t="shared" si="517"/>
        <v>0</v>
      </c>
      <c r="AC122" s="150">
        <f t="shared" si="518"/>
        <v>0</v>
      </c>
      <c r="AD122" s="150">
        <f t="shared" si="519"/>
        <v>0</v>
      </c>
      <c r="AE122" s="150">
        <f t="shared" si="520"/>
        <v>0</v>
      </c>
      <c r="AF122" s="150">
        <f t="shared" si="521"/>
        <v>0</v>
      </c>
      <c r="AG122" s="150">
        <f t="shared" si="522"/>
        <v>0</v>
      </c>
      <c r="AH122" s="150">
        <f t="shared" si="523"/>
        <v>0</v>
      </c>
      <c r="AI122" s="150">
        <f t="shared" si="524"/>
        <v>0</v>
      </c>
      <c r="AJ122" s="151">
        <f t="shared" si="525"/>
        <v>0</v>
      </c>
      <c r="AK122" s="150">
        <f t="shared" ref="AK122:AK129" si="567">$O122*Q122</f>
        <v>0</v>
      </c>
      <c r="AL122" s="150">
        <f t="shared" si="526"/>
        <v>0</v>
      </c>
      <c r="AM122" s="150">
        <f t="shared" si="527"/>
        <v>0</v>
      </c>
      <c r="AN122" s="150">
        <f t="shared" si="528"/>
        <v>0</v>
      </c>
      <c r="AO122" s="150">
        <f t="shared" si="529"/>
        <v>0</v>
      </c>
      <c r="AP122" s="150">
        <f t="shared" si="530"/>
        <v>0</v>
      </c>
      <c r="AQ122" s="150">
        <f t="shared" si="531"/>
        <v>0</v>
      </c>
      <c r="AR122" s="150">
        <f t="shared" si="532"/>
        <v>0</v>
      </c>
      <c r="AS122" s="150">
        <f t="shared" si="533"/>
        <v>0</v>
      </c>
      <c r="AT122" s="151">
        <f t="shared" si="534"/>
        <v>0</v>
      </c>
      <c r="AU122" s="123"/>
      <c r="AV122" s="94">
        <f t="shared" si="535"/>
        <v>0</v>
      </c>
      <c r="AW122" s="82">
        <f t="shared" si="536"/>
        <v>0</v>
      </c>
      <c r="AX122" s="82">
        <f t="shared" si="537"/>
        <v>0</v>
      </c>
      <c r="AY122" s="82">
        <f t="shared" si="538"/>
        <v>0</v>
      </c>
      <c r="AZ122" s="82">
        <f t="shared" si="539"/>
        <v>0</v>
      </c>
      <c r="BA122" s="82">
        <f t="shared" si="540"/>
        <v>0</v>
      </c>
      <c r="BB122" s="82">
        <f t="shared" si="541"/>
        <v>0</v>
      </c>
      <c r="BC122" s="82">
        <f t="shared" si="542"/>
        <v>0</v>
      </c>
      <c r="BD122" s="82">
        <f t="shared" si="543"/>
        <v>0</v>
      </c>
      <c r="BE122" s="111">
        <f t="shared" si="544"/>
        <v>0</v>
      </c>
      <c r="BF122" s="123"/>
      <c r="BG122" s="94">
        <f t="shared" si="545"/>
        <v>0</v>
      </c>
      <c r="BH122" s="82">
        <f t="shared" si="546"/>
        <v>0</v>
      </c>
      <c r="BI122" s="82">
        <f t="shared" si="547"/>
        <v>0</v>
      </c>
      <c r="BJ122" s="82">
        <f t="shared" si="548"/>
        <v>0</v>
      </c>
      <c r="BK122" s="82">
        <f t="shared" si="549"/>
        <v>0</v>
      </c>
      <c r="BL122" s="82">
        <f t="shared" si="550"/>
        <v>0</v>
      </c>
      <c r="BM122" s="82">
        <f t="shared" si="551"/>
        <v>0</v>
      </c>
      <c r="BN122" s="82">
        <f t="shared" si="552"/>
        <v>0</v>
      </c>
      <c r="BO122" s="82">
        <f t="shared" si="553"/>
        <v>0</v>
      </c>
      <c r="BP122" s="111">
        <f t="shared" si="554"/>
        <v>0</v>
      </c>
      <c r="BQ122" s="123"/>
      <c r="BR122" s="94">
        <f t="shared" si="555"/>
        <v>0</v>
      </c>
      <c r="BS122" s="82">
        <f t="shared" si="556"/>
        <v>0</v>
      </c>
      <c r="BT122" s="82">
        <f t="shared" si="557"/>
        <v>0</v>
      </c>
      <c r="BU122" s="82">
        <f t="shared" si="558"/>
        <v>0</v>
      </c>
      <c r="BV122" s="82">
        <f t="shared" si="559"/>
        <v>0</v>
      </c>
      <c r="BW122" s="82">
        <f t="shared" si="560"/>
        <v>0</v>
      </c>
      <c r="BX122" s="82">
        <f t="shared" si="561"/>
        <v>0</v>
      </c>
      <c r="BY122" s="82">
        <f t="shared" si="562"/>
        <v>0</v>
      </c>
      <c r="BZ122" s="82">
        <f t="shared" si="563"/>
        <v>0</v>
      </c>
      <c r="CA122" s="111">
        <f t="shared" si="564"/>
        <v>0</v>
      </c>
    </row>
    <row r="123" spans="1:79" x14ac:dyDescent="0.25">
      <c r="A123" s="92"/>
      <c r="B123" s="417"/>
      <c r="C123" s="418"/>
      <c r="D123" s="418"/>
      <c r="E123" s="419"/>
      <c r="F123" s="420"/>
      <c r="G123" s="421"/>
      <c r="H123" s="421"/>
      <c r="I123" s="141">
        <f t="shared" si="565"/>
        <v>0</v>
      </c>
      <c r="J123" s="424"/>
      <c r="K123" s="425"/>
      <c r="L123" s="425"/>
      <c r="M123" s="426"/>
      <c r="N123" s="100">
        <f t="shared" si="515"/>
        <v>0</v>
      </c>
      <c r="O123" s="100">
        <f t="shared" si="516"/>
        <v>0</v>
      </c>
      <c r="P123" s="419"/>
      <c r="Q123" s="420"/>
      <c r="R123" s="421"/>
      <c r="S123" s="421"/>
      <c r="T123" s="421"/>
      <c r="U123" s="421"/>
      <c r="V123" s="421"/>
      <c r="W123" s="421"/>
      <c r="X123" s="421"/>
      <c r="Y123" s="421"/>
      <c r="Z123" s="427"/>
      <c r="AA123" s="150">
        <f t="shared" si="566"/>
        <v>0</v>
      </c>
      <c r="AB123" s="150">
        <f t="shared" si="517"/>
        <v>0</v>
      </c>
      <c r="AC123" s="150">
        <f t="shared" si="518"/>
        <v>0</v>
      </c>
      <c r="AD123" s="150">
        <f t="shared" si="519"/>
        <v>0</v>
      </c>
      <c r="AE123" s="150">
        <f t="shared" si="520"/>
        <v>0</v>
      </c>
      <c r="AF123" s="150">
        <f t="shared" si="521"/>
        <v>0</v>
      </c>
      <c r="AG123" s="150">
        <f t="shared" si="522"/>
        <v>0</v>
      </c>
      <c r="AH123" s="150">
        <f t="shared" si="523"/>
        <v>0</v>
      </c>
      <c r="AI123" s="150">
        <f t="shared" si="524"/>
        <v>0</v>
      </c>
      <c r="AJ123" s="151">
        <f t="shared" si="525"/>
        <v>0</v>
      </c>
      <c r="AK123" s="150">
        <f t="shared" si="567"/>
        <v>0</v>
      </c>
      <c r="AL123" s="150">
        <f t="shared" si="526"/>
        <v>0</v>
      </c>
      <c r="AM123" s="150">
        <f t="shared" si="527"/>
        <v>0</v>
      </c>
      <c r="AN123" s="150">
        <f t="shared" si="528"/>
        <v>0</v>
      </c>
      <c r="AO123" s="150">
        <f t="shared" si="529"/>
        <v>0</v>
      </c>
      <c r="AP123" s="150">
        <f t="shared" si="530"/>
        <v>0</v>
      </c>
      <c r="AQ123" s="150">
        <f t="shared" si="531"/>
        <v>0</v>
      </c>
      <c r="AR123" s="150">
        <f t="shared" si="532"/>
        <v>0</v>
      </c>
      <c r="AS123" s="150">
        <f t="shared" si="533"/>
        <v>0</v>
      </c>
      <c r="AT123" s="151">
        <f t="shared" si="534"/>
        <v>0</v>
      </c>
      <c r="AU123" s="123"/>
      <c r="AV123" s="94">
        <f t="shared" si="535"/>
        <v>0</v>
      </c>
      <c r="AW123" s="82">
        <f t="shared" si="536"/>
        <v>0</v>
      </c>
      <c r="AX123" s="82">
        <f t="shared" si="537"/>
        <v>0</v>
      </c>
      <c r="AY123" s="82">
        <f t="shared" si="538"/>
        <v>0</v>
      </c>
      <c r="AZ123" s="82">
        <f t="shared" si="539"/>
        <v>0</v>
      </c>
      <c r="BA123" s="82">
        <f t="shared" si="540"/>
        <v>0</v>
      </c>
      <c r="BB123" s="82">
        <f t="shared" si="541"/>
        <v>0</v>
      </c>
      <c r="BC123" s="82">
        <f t="shared" si="542"/>
        <v>0</v>
      </c>
      <c r="BD123" s="82">
        <f t="shared" si="543"/>
        <v>0</v>
      </c>
      <c r="BE123" s="111">
        <f t="shared" si="544"/>
        <v>0</v>
      </c>
      <c r="BF123" s="123"/>
      <c r="BG123" s="94">
        <f t="shared" si="545"/>
        <v>0</v>
      </c>
      <c r="BH123" s="82">
        <f t="shared" si="546"/>
        <v>0</v>
      </c>
      <c r="BI123" s="82">
        <f t="shared" si="547"/>
        <v>0</v>
      </c>
      <c r="BJ123" s="82">
        <f t="shared" si="548"/>
        <v>0</v>
      </c>
      <c r="BK123" s="82">
        <f t="shared" si="549"/>
        <v>0</v>
      </c>
      <c r="BL123" s="82">
        <f t="shared" si="550"/>
        <v>0</v>
      </c>
      <c r="BM123" s="82">
        <f t="shared" si="551"/>
        <v>0</v>
      </c>
      <c r="BN123" s="82">
        <f t="shared" si="552"/>
        <v>0</v>
      </c>
      <c r="BO123" s="82">
        <f t="shared" si="553"/>
        <v>0</v>
      </c>
      <c r="BP123" s="111">
        <f t="shared" si="554"/>
        <v>0</v>
      </c>
      <c r="BQ123" s="123"/>
      <c r="BR123" s="94">
        <f t="shared" si="555"/>
        <v>0</v>
      </c>
      <c r="BS123" s="82">
        <f t="shared" si="556"/>
        <v>0</v>
      </c>
      <c r="BT123" s="82">
        <f t="shared" si="557"/>
        <v>0</v>
      </c>
      <c r="BU123" s="82">
        <f t="shared" si="558"/>
        <v>0</v>
      </c>
      <c r="BV123" s="82">
        <f t="shared" si="559"/>
        <v>0</v>
      </c>
      <c r="BW123" s="82">
        <f t="shared" si="560"/>
        <v>0</v>
      </c>
      <c r="BX123" s="82">
        <f t="shared" si="561"/>
        <v>0</v>
      </c>
      <c r="BY123" s="82">
        <f t="shared" si="562"/>
        <v>0</v>
      </c>
      <c r="BZ123" s="82">
        <f t="shared" si="563"/>
        <v>0</v>
      </c>
      <c r="CA123" s="111">
        <f t="shared" si="564"/>
        <v>0</v>
      </c>
    </row>
    <row r="124" spans="1:79" x14ac:dyDescent="0.25">
      <c r="A124" s="92"/>
      <c r="B124" s="417"/>
      <c r="C124" s="418"/>
      <c r="D124" s="418"/>
      <c r="E124" s="419"/>
      <c r="F124" s="420"/>
      <c r="G124" s="421"/>
      <c r="H124" s="421"/>
      <c r="I124" s="141">
        <f t="shared" si="565"/>
        <v>0</v>
      </c>
      <c r="J124" s="424"/>
      <c r="K124" s="425"/>
      <c r="L124" s="425"/>
      <c r="M124" s="426"/>
      <c r="N124" s="100">
        <f t="shared" si="515"/>
        <v>0</v>
      </c>
      <c r="O124" s="100">
        <f t="shared" si="516"/>
        <v>0</v>
      </c>
      <c r="P124" s="419"/>
      <c r="Q124" s="420"/>
      <c r="R124" s="421"/>
      <c r="S124" s="421"/>
      <c r="T124" s="421"/>
      <c r="U124" s="421"/>
      <c r="V124" s="421"/>
      <c r="W124" s="421"/>
      <c r="X124" s="421"/>
      <c r="Y124" s="421"/>
      <c r="Z124" s="427"/>
      <c r="AA124" s="150">
        <f t="shared" si="566"/>
        <v>0</v>
      </c>
      <c r="AB124" s="150">
        <f t="shared" si="517"/>
        <v>0</v>
      </c>
      <c r="AC124" s="150">
        <f t="shared" si="518"/>
        <v>0</v>
      </c>
      <c r="AD124" s="150">
        <f t="shared" si="519"/>
        <v>0</v>
      </c>
      <c r="AE124" s="150">
        <f t="shared" si="520"/>
        <v>0</v>
      </c>
      <c r="AF124" s="150">
        <f t="shared" si="521"/>
        <v>0</v>
      </c>
      <c r="AG124" s="150">
        <f t="shared" si="522"/>
        <v>0</v>
      </c>
      <c r="AH124" s="150">
        <f t="shared" si="523"/>
        <v>0</v>
      </c>
      <c r="AI124" s="150">
        <f t="shared" si="524"/>
        <v>0</v>
      </c>
      <c r="AJ124" s="151">
        <f t="shared" si="525"/>
        <v>0</v>
      </c>
      <c r="AK124" s="150">
        <f t="shared" si="567"/>
        <v>0</v>
      </c>
      <c r="AL124" s="150">
        <f t="shared" si="526"/>
        <v>0</v>
      </c>
      <c r="AM124" s="150">
        <f t="shared" si="527"/>
        <v>0</v>
      </c>
      <c r="AN124" s="150">
        <f t="shared" si="528"/>
        <v>0</v>
      </c>
      <c r="AO124" s="150">
        <f t="shared" si="529"/>
        <v>0</v>
      </c>
      <c r="AP124" s="150">
        <f t="shared" si="530"/>
        <v>0</v>
      </c>
      <c r="AQ124" s="150">
        <f t="shared" si="531"/>
        <v>0</v>
      </c>
      <c r="AR124" s="150">
        <f t="shared" si="532"/>
        <v>0</v>
      </c>
      <c r="AS124" s="150">
        <f t="shared" si="533"/>
        <v>0</v>
      </c>
      <c r="AT124" s="151">
        <f t="shared" si="534"/>
        <v>0</v>
      </c>
      <c r="AU124" s="123"/>
      <c r="AV124" s="94">
        <f t="shared" si="535"/>
        <v>0</v>
      </c>
      <c r="AW124" s="82">
        <f t="shared" si="536"/>
        <v>0</v>
      </c>
      <c r="AX124" s="82">
        <f t="shared" si="537"/>
        <v>0</v>
      </c>
      <c r="AY124" s="82">
        <f t="shared" si="538"/>
        <v>0</v>
      </c>
      <c r="AZ124" s="82">
        <f t="shared" si="539"/>
        <v>0</v>
      </c>
      <c r="BA124" s="82">
        <f t="shared" si="540"/>
        <v>0</v>
      </c>
      <c r="BB124" s="82">
        <f t="shared" si="541"/>
        <v>0</v>
      </c>
      <c r="BC124" s="82">
        <f t="shared" si="542"/>
        <v>0</v>
      </c>
      <c r="BD124" s="82">
        <f t="shared" si="543"/>
        <v>0</v>
      </c>
      <c r="BE124" s="111">
        <f t="shared" si="544"/>
        <v>0</v>
      </c>
      <c r="BF124" s="123"/>
      <c r="BG124" s="94">
        <f t="shared" si="545"/>
        <v>0</v>
      </c>
      <c r="BH124" s="82">
        <f t="shared" si="546"/>
        <v>0</v>
      </c>
      <c r="BI124" s="82">
        <f t="shared" si="547"/>
        <v>0</v>
      </c>
      <c r="BJ124" s="82">
        <f t="shared" si="548"/>
        <v>0</v>
      </c>
      <c r="BK124" s="82">
        <f t="shared" si="549"/>
        <v>0</v>
      </c>
      <c r="BL124" s="82">
        <f t="shared" si="550"/>
        <v>0</v>
      </c>
      <c r="BM124" s="82">
        <f t="shared" si="551"/>
        <v>0</v>
      </c>
      <c r="BN124" s="82">
        <f t="shared" si="552"/>
        <v>0</v>
      </c>
      <c r="BO124" s="82">
        <f t="shared" si="553"/>
        <v>0</v>
      </c>
      <c r="BP124" s="111">
        <f t="shared" si="554"/>
        <v>0</v>
      </c>
      <c r="BQ124" s="123"/>
      <c r="BR124" s="94">
        <f t="shared" si="555"/>
        <v>0</v>
      </c>
      <c r="BS124" s="82">
        <f t="shared" si="556"/>
        <v>0</v>
      </c>
      <c r="BT124" s="82">
        <f t="shared" si="557"/>
        <v>0</v>
      </c>
      <c r="BU124" s="82">
        <f t="shared" si="558"/>
        <v>0</v>
      </c>
      <c r="BV124" s="82">
        <f t="shared" si="559"/>
        <v>0</v>
      </c>
      <c r="BW124" s="82">
        <f t="shared" si="560"/>
        <v>0</v>
      </c>
      <c r="BX124" s="82">
        <f t="shared" si="561"/>
        <v>0</v>
      </c>
      <c r="BY124" s="82">
        <f t="shared" si="562"/>
        <v>0</v>
      </c>
      <c r="BZ124" s="82">
        <f t="shared" si="563"/>
        <v>0</v>
      </c>
      <c r="CA124" s="111">
        <f t="shared" si="564"/>
        <v>0</v>
      </c>
    </row>
    <row r="125" spans="1:79" x14ac:dyDescent="0.25">
      <c r="A125" s="92"/>
      <c r="B125" s="417"/>
      <c r="C125" s="418"/>
      <c r="D125" s="418"/>
      <c r="E125" s="419"/>
      <c r="F125" s="420"/>
      <c r="G125" s="421"/>
      <c r="H125" s="421"/>
      <c r="I125" s="141">
        <f t="shared" si="565"/>
        <v>0</v>
      </c>
      <c r="J125" s="424"/>
      <c r="K125" s="425"/>
      <c r="L125" s="425"/>
      <c r="M125" s="426"/>
      <c r="N125" s="100">
        <f t="shared" si="515"/>
        <v>0</v>
      </c>
      <c r="O125" s="100">
        <f t="shared" si="516"/>
        <v>0</v>
      </c>
      <c r="P125" s="419"/>
      <c r="Q125" s="420"/>
      <c r="R125" s="421"/>
      <c r="S125" s="421"/>
      <c r="T125" s="421"/>
      <c r="U125" s="421"/>
      <c r="V125" s="421"/>
      <c r="W125" s="421"/>
      <c r="X125" s="421"/>
      <c r="Y125" s="421"/>
      <c r="Z125" s="427"/>
      <c r="AA125" s="150">
        <f t="shared" si="566"/>
        <v>0</v>
      </c>
      <c r="AB125" s="150">
        <f t="shared" si="517"/>
        <v>0</v>
      </c>
      <c r="AC125" s="150">
        <f t="shared" si="518"/>
        <v>0</v>
      </c>
      <c r="AD125" s="150">
        <f t="shared" si="519"/>
        <v>0</v>
      </c>
      <c r="AE125" s="150">
        <f t="shared" si="520"/>
        <v>0</v>
      </c>
      <c r="AF125" s="150">
        <f t="shared" si="521"/>
        <v>0</v>
      </c>
      <c r="AG125" s="150">
        <f t="shared" si="522"/>
        <v>0</v>
      </c>
      <c r="AH125" s="150">
        <f t="shared" si="523"/>
        <v>0</v>
      </c>
      <c r="AI125" s="150">
        <f t="shared" si="524"/>
        <v>0</v>
      </c>
      <c r="AJ125" s="151">
        <f t="shared" si="525"/>
        <v>0</v>
      </c>
      <c r="AK125" s="150">
        <f t="shared" si="567"/>
        <v>0</v>
      </c>
      <c r="AL125" s="150">
        <f t="shared" si="526"/>
        <v>0</v>
      </c>
      <c r="AM125" s="150">
        <f t="shared" si="527"/>
        <v>0</v>
      </c>
      <c r="AN125" s="150">
        <f t="shared" si="528"/>
        <v>0</v>
      </c>
      <c r="AO125" s="150">
        <f t="shared" si="529"/>
        <v>0</v>
      </c>
      <c r="AP125" s="150">
        <f t="shared" si="530"/>
        <v>0</v>
      </c>
      <c r="AQ125" s="150">
        <f t="shared" si="531"/>
        <v>0</v>
      </c>
      <c r="AR125" s="150">
        <f t="shared" si="532"/>
        <v>0</v>
      </c>
      <c r="AS125" s="150">
        <f t="shared" si="533"/>
        <v>0</v>
      </c>
      <c r="AT125" s="151">
        <f t="shared" si="534"/>
        <v>0</v>
      </c>
      <c r="AU125" s="123"/>
      <c r="AV125" s="94">
        <f t="shared" si="535"/>
        <v>0</v>
      </c>
      <c r="AW125" s="82">
        <f t="shared" si="536"/>
        <v>0</v>
      </c>
      <c r="AX125" s="82">
        <f t="shared" si="537"/>
        <v>0</v>
      </c>
      <c r="AY125" s="82">
        <f t="shared" si="538"/>
        <v>0</v>
      </c>
      <c r="AZ125" s="82">
        <f t="shared" si="539"/>
        <v>0</v>
      </c>
      <c r="BA125" s="82">
        <f t="shared" si="540"/>
        <v>0</v>
      </c>
      <c r="BB125" s="82">
        <f t="shared" si="541"/>
        <v>0</v>
      </c>
      <c r="BC125" s="82">
        <f t="shared" si="542"/>
        <v>0</v>
      </c>
      <c r="BD125" s="82">
        <f t="shared" si="543"/>
        <v>0</v>
      </c>
      <c r="BE125" s="111">
        <f t="shared" si="544"/>
        <v>0</v>
      </c>
      <c r="BF125" s="123"/>
      <c r="BG125" s="94">
        <f t="shared" si="545"/>
        <v>0</v>
      </c>
      <c r="BH125" s="82">
        <f t="shared" si="546"/>
        <v>0</v>
      </c>
      <c r="BI125" s="82">
        <f t="shared" si="547"/>
        <v>0</v>
      </c>
      <c r="BJ125" s="82">
        <f t="shared" si="548"/>
        <v>0</v>
      </c>
      <c r="BK125" s="82">
        <f t="shared" si="549"/>
        <v>0</v>
      </c>
      <c r="BL125" s="82">
        <f t="shared" si="550"/>
        <v>0</v>
      </c>
      <c r="BM125" s="82">
        <f t="shared" si="551"/>
        <v>0</v>
      </c>
      <c r="BN125" s="82">
        <f t="shared" si="552"/>
        <v>0</v>
      </c>
      <c r="BO125" s="82">
        <f t="shared" si="553"/>
        <v>0</v>
      </c>
      <c r="BP125" s="111">
        <f t="shared" si="554"/>
        <v>0</v>
      </c>
      <c r="BQ125" s="123"/>
      <c r="BR125" s="94">
        <f t="shared" si="555"/>
        <v>0</v>
      </c>
      <c r="BS125" s="82">
        <f t="shared" si="556"/>
        <v>0</v>
      </c>
      <c r="BT125" s="82">
        <f t="shared" si="557"/>
        <v>0</v>
      </c>
      <c r="BU125" s="82">
        <f t="shared" si="558"/>
        <v>0</v>
      </c>
      <c r="BV125" s="82">
        <f t="shared" si="559"/>
        <v>0</v>
      </c>
      <c r="BW125" s="82">
        <f t="shared" si="560"/>
        <v>0</v>
      </c>
      <c r="BX125" s="82">
        <f t="shared" si="561"/>
        <v>0</v>
      </c>
      <c r="BY125" s="82">
        <f t="shared" si="562"/>
        <v>0</v>
      </c>
      <c r="BZ125" s="82">
        <f t="shared" si="563"/>
        <v>0</v>
      </c>
      <c r="CA125" s="111">
        <f t="shared" si="564"/>
        <v>0</v>
      </c>
    </row>
    <row r="126" spans="1:79" x14ac:dyDescent="0.25">
      <c r="A126" s="92"/>
      <c r="B126" s="417"/>
      <c r="C126" s="418"/>
      <c r="D126" s="418"/>
      <c r="E126" s="419"/>
      <c r="F126" s="420"/>
      <c r="G126" s="421"/>
      <c r="H126" s="421"/>
      <c r="I126" s="141">
        <f t="shared" si="565"/>
        <v>0</v>
      </c>
      <c r="J126" s="424"/>
      <c r="K126" s="425"/>
      <c r="L126" s="425"/>
      <c r="M126" s="426"/>
      <c r="N126" s="100">
        <f t="shared" si="515"/>
        <v>0</v>
      </c>
      <c r="O126" s="100">
        <f t="shared" si="516"/>
        <v>0</v>
      </c>
      <c r="P126" s="419"/>
      <c r="Q126" s="420"/>
      <c r="R126" s="421"/>
      <c r="S126" s="421"/>
      <c r="T126" s="421"/>
      <c r="U126" s="421"/>
      <c r="V126" s="421"/>
      <c r="W126" s="421"/>
      <c r="X126" s="421"/>
      <c r="Y126" s="421"/>
      <c r="Z126" s="427"/>
      <c r="AA126" s="150">
        <f t="shared" si="566"/>
        <v>0</v>
      </c>
      <c r="AB126" s="150">
        <f t="shared" si="517"/>
        <v>0</v>
      </c>
      <c r="AC126" s="150">
        <f t="shared" si="518"/>
        <v>0</v>
      </c>
      <c r="AD126" s="150">
        <f t="shared" si="519"/>
        <v>0</v>
      </c>
      <c r="AE126" s="150">
        <f t="shared" si="520"/>
        <v>0</v>
      </c>
      <c r="AF126" s="150">
        <f t="shared" si="521"/>
        <v>0</v>
      </c>
      <c r="AG126" s="150">
        <f t="shared" si="522"/>
        <v>0</v>
      </c>
      <c r="AH126" s="150">
        <f t="shared" si="523"/>
        <v>0</v>
      </c>
      <c r="AI126" s="150">
        <f t="shared" si="524"/>
        <v>0</v>
      </c>
      <c r="AJ126" s="151">
        <f t="shared" si="525"/>
        <v>0</v>
      </c>
      <c r="AK126" s="150">
        <f t="shared" si="567"/>
        <v>0</v>
      </c>
      <c r="AL126" s="150">
        <f t="shared" si="526"/>
        <v>0</v>
      </c>
      <c r="AM126" s="150">
        <f t="shared" si="527"/>
        <v>0</v>
      </c>
      <c r="AN126" s="150">
        <f t="shared" si="528"/>
        <v>0</v>
      </c>
      <c r="AO126" s="150">
        <f t="shared" si="529"/>
        <v>0</v>
      </c>
      <c r="AP126" s="150">
        <f t="shared" si="530"/>
        <v>0</v>
      </c>
      <c r="AQ126" s="150">
        <f t="shared" si="531"/>
        <v>0</v>
      </c>
      <c r="AR126" s="150">
        <f t="shared" si="532"/>
        <v>0</v>
      </c>
      <c r="AS126" s="150">
        <f t="shared" si="533"/>
        <v>0</v>
      </c>
      <c r="AT126" s="151">
        <f t="shared" si="534"/>
        <v>0</v>
      </c>
      <c r="AU126" s="123"/>
      <c r="AV126" s="94">
        <f t="shared" si="535"/>
        <v>0</v>
      </c>
      <c r="AW126" s="82">
        <f t="shared" si="536"/>
        <v>0</v>
      </c>
      <c r="AX126" s="82">
        <f t="shared" si="537"/>
        <v>0</v>
      </c>
      <c r="AY126" s="82">
        <f t="shared" si="538"/>
        <v>0</v>
      </c>
      <c r="AZ126" s="82">
        <f t="shared" si="539"/>
        <v>0</v>
      </c>
      <c r="BA126" s="82">
        <f t="shared" si="540"/>
        <v>0</v>
      </c>
      <c r="BB126" s="82">
        <f t="shared" si="541"/>
        <v>0</v>
      </c>
      <c r="BC126" s="82">
        <f t="shared" si="542"/>
        <v>0</v>
      </c>
      <c r="BD126" s="82">
        <f t="shared" si="543"/>
        <v>0</v>
      </c>
      <c r="BE126" s="111">
        <f t="shared" si="544"/>
        <v>0</v>
      </c>
      <c r="BF126" s="123"/>
      <c r="BG126" s="94">
        <f t="shared" si="545"/>
        <v>0</v>
      </c>
      <c r="BH126" s="82">
        <f t="shared" si="546"/>
        <v>0</v>
      </c>
      <c r="BI126" s="82">
        <f t="shared" si="547"/>
        <v>0</v>
      </c>
      <c r="BJ126" s="82">
        <f t="shared" si="548"/>
        <v>0</v>
      </c>
      <c r="BK126" s="82">
        <f t="shared" si="549"/>
        <v>0</v>
      </c>
      <c r="BL126" s="82">
        <f t="shared" si="550"/>
        <v>0</v>
      </c>
      <c r="BM126" s="82">
        <f t="shared" si="551"/>
        <v>0</v>
      </c>
      <c r="BN126" s="82">
        <f t="shared" si="552"/>
        <v>0</v>
      </c>
      <c r="BO126" s="82">
        <f t="shared" si="553"/>
        <v>0</v>
      </c>
      <c r="BP126" s="111">
        <f t="shared" si="554"/>
        <v>0</v>
      </c>
      <c r="BQ126" s="123"/>
      <c r="BR126" s="94">
        <f t="shared" si="555"/>
        <v>0</v>
      </c>
      <c r="BS126" s="82">
        <f t="shared" si="556"/>
        <v>0</v>
      </c>
      <c r="BT126" s="82">
        <f t="shared" si="557"/>
        <v>0</v>
      </c>
      <c r="BU126" s="82">
        <f t="shared" si="558"/>
        <v>0</v>
      </c>
      <c r="BV126" s="82">
        <f t="shared" si="559"/>
        <v>0</v>
      </c>
      <c r="BW126" s="82">
        <f t="shared" si="560"/>
        <v>0</v>
      </c>
      <c r="BX126" s="82">
        <f t="shared" si="561"/>
        <v>0</v>
      </c>
      <c r="BY126" s="82">
        <f t="shared" si="562"/>
        <v>0</v>
      </c>
      <c r="BZ126" s="82">
        <f t="shared" si="563"/>
        <v>0</v>
      </c>
      <c r="CA126" s="111">
        <f t="shared" si="564"/>
        <v>0</v>
      </c>
    </row>
    <row r="127" spans="1:79" x14ac:dyDescent="0.25">
      <c r="A127" s="92"/>
      <c r="B127" s="417"/>
      <c r="C127" s="418"/>
      <c r="D127" s="418"/>
      <c r="E127" s="419"/>
      <c r="F127" s="420"/>
      <c r="G127" s="421"/>
      <c r="H127" s="421"/>
      <c r="I127" s="141">
        <f t="shared" si="565"/>
        <v>0</v>
      </c>
      <c r="J127" s="424"/>
      <c r="K127" s="425"/>
      <c r="L127" s="425"/>
      <c r="M127" s="426"/>
      <c r="N127" s="100">
        <f t="shared" si="515"/>
        <v>0</v>
      </c>
      <c r="O127" s="100">
        <f t="shared" si="516"/>
        <v>0</v>
      </c>
      <c r="P127" s="419"/>
      <c r="Q127" s="420"/>
      <c r="R127" s="421"/>
      <c r="S127" s="421"/>
      <c r="T127" s="421"/>
      <c r="U127" s="421"/>
      <c r="V127" s="421"/>
      <c r="W127" s="421"/>
      <c r="X127" s="421"/>
      <c r="Y127" s="421"/>
      <c r="Z127" s="427"/>
      <c r="AA127" s="150">
        <f t="shared" si="566"/>
        <v>0</v>
      </c>
      <c r="AB127" s="150">
        <f t="shared" si="517"/>
        <v>0</v>
      </c>
      <c r="AC127" s="150">
        <f t="shared" si="518"/>
        <v>0</v>
      </c>
      <c r="AD127" s="150">
        <f t="shared" si="519"/>
        <v>0</v>
      </c>
      <c r="AE127" s="150">
        <f t="shared" si="520"/>
        <v>0</v>
      </c>
      <c r="AF127" s="150">
        <f t="shared" si="521"/>
        <v>0</v>
      </c>
      <c r="AG127" s="150">
        <f t="shared" si="522"/>
        <v>0</v>
      </c>
      <c r="AH127" s="150">
        <f t="shared" si="523"/>
        <v>0</v>
      </c>
      <c r="AI127" s="150">
        <f t="shared" si="524"/>
        <v>0</v>
      </c>
      <c r="AJ127" s="151">
        <f t="shared" si="525"/>
        <v>0</v>
      </c>
      <c r="AK127" s="150">
        <f t="shared" si="567"/>
        <v>0</v>
      </c>
      <c r="AL127" s="150">
        <f t="shared" si="526"/>
        <v>0</v>
      </c>
      <c r="AM127" s="150">
        <f t="shared" si="527"/>
        <v>0</v>
      </c>
      <c r="AN127" s="150">
        <f t="shared" si="528"/>
        <v>0</v>
      </c>
      <c r="AO127" s="150">
        <f t="shared" si="529"/>
        <v>0</v>
      </c>
      <c r="AP127" s="150">
        <f t="shared" si="530"/>
        <v>0</v>
      </c>
      <c r="AQ127" s="150">
        <f t="shared" si="531"/>
        <v>0</v>
      </c>
      <c r="AR127" s="150">
        <f t="shared" si="532"/>
        <v>0</v>
      </c>
      <c r="AS127" s="150">
        <f t="shared" si="533"/>
        <v>0</v>
      </c>
      <c r="AT127" s="151">
        <f t="shared" si="534"/>
        <v>0</v>
      </c>
      <c r="AU127" s="123"/>
      <c r="AV127" s="94">
        <f t="shared" si="535"/>
        <v>0</v>
      </c>
      <c r="AW127" s="82">
        <f t="shared" si="536"/>
        <v>0</v>
      </c>
      <c r="AX127" s="82">
        <f t="shared" si="537"/>
        <v>0</v>
      </c>
      <c r="AY127" s="82">
        <f t="shared" si="538"/>
        <v>0</v>
      </c>
      <c r="AZ127" s="82">
        <f t="shared" si="539"/>
        <v>0</v>
      </c>
      <c r="BA127" s="82">
        <f t="shared" si="540"/>
        <v>0</v>
      </c>
      <c r="BB127" s="82">
        <f t="shared" si="541"/>
        <v>0</v>
      </c>
      <c r="BC127" s="82">
        <f t="shared" si="542"/>
        <v>0</v>
      </c>
      <c r="BD127" s="82">
        <f t="shared" si="543"/>
        <v>0</v>
      </c>
      <c r="BE127" s="111">
        <f t="shared" si="544"/>
        <v>0</v>
      </c>
      <c r="BF127" s="123"/>
      <c r="BG127" s="94">
        <f t="shared" si="545"/>
        <v>0</v>
      </c>
      <c r="BH127" s="82">
        <f t="shared" si="546"/>
        <v>0</v>
      </c>
      <c r="BI127" s="82">
        <f t="shared" si="547"/>
        <v>0</v>
      </c>
      <c r="BJ127" s="82">
        <f t="shared" si="548"/>
        <v>0</v>
      </c>
      <c r="BK127" s="82">
        <f t="shared" si="549"/>
        <v>0</v>
      </c>
      <c r="BL127" s="82">
        <f t="shared" si="550"/>
        <v>0</v>
      </c>
      <c r="BM127" s="82">
        <f t="shared" si="551"/>
        <v>0</v>
      </c>
      <c r="BN127" s="82">
        <f t="shared" si="552"/>
        <v>0</v>
      </c>
      <c r="BO127" s="82">
        <f t="shared" si="553"/>
        <v>0</v>
      </c>
      <c r="BP127" s="111">
        <f t="shared" si="554"/>
        <v>0</v>
      </c>
      <c r="BQ127" s="123"/>
      <c r="BR127" s="94">
        <f t="shared" si="555"/>
        <v>0</v>
      </c>
      <c r="BS127" s="82">
        <f t="shared" si="556"/>
        <v>0</v>
      </c>
      <c r="BT127" s="82">
        <f t="shared" si="557"/>
        <v>0</v>
      </c>
      <c r="BU127" s="82">
        <f t="shared" si="558"/>
        <v>0</v>
      </c>
      <c r="BV127" s="82">
        <f t="shared" si="559"/>
        <v>0</v>
      </c>
      <c r="BW127" s="82">
        <f t="shared" si="560"/>
        <v>0</v>
      </c>
      <c r="BX127" s="82">
        <f t="shared" si="561"/>
        <v>0</v>
      </c>
      <c r="BY127" s="82">
        <f t="shared" si="562"/>
        <v>0</v>
      </c>
      <c r="BZ127" s="82">
        <f t="shared" si="563"/>
        <v>0</v>
      </c>
      <c r="CA127" s="111">
        <f t="shared" si="564"/>
        <v>0</v>
      </c>
    </row>
    <row r="128" spans="1:79" x14ac:dyDescent="0.25">
      <c r="A128" s="92"/>
      <c r="B128" s="417"/>
      <c r="C128" s="418"/>
      <c r="D128" s="418"/>
      <c r="E128" s="419"/>
      <c r="F128" s="420"/>
      <c r="G128" s="421"/>
      <c r="H128" s="421"/>
      <c r="I128" s="141">
        <f t="shared" si="565"/>
        <v>0</v>
      </c>
      <c r="J128" s="424"/>
      <c r="K128" s="425"/>
      <c r="L128" s="425"/>
      <c r="M128" s="426"/>
      <c r="N128" s="100">
        <f t="shared" si="515"/>
        <v>0</v>
      </c>
      <c r="O128" s="100">
        <f t="shared" si="516"/>
        <v>0</v>
      </c>
      <c r="P128" s="419"/>
      <c r="Q128" s="420"/>
      <c r="R128" s="421"/>
      <c r="S128" s="421"/>
      <c r="T128" s="421"/>
      <c r="U128" s="421"/>
      <c r="V128" s="421"/>
      <c r="W128" s="421"/>
      <c r="X128" s="421"/>
      <c r="Y128" s="421"/>
      <c r="Z128" s="427"/>
      <c r="AA128" s="150">
        <f t="shared" si="566"/>
        <v>0</v>
      </c>
      <c r="AB128" s="150">
        <f t="shared" si="517"/>
        <v>0</v>
      </c>
      <c r="AC128" s="150">
        <f t="shared" si="518"/>
        <v>0</v>
      </c>
      <c r="AD128" s="150">
        <f t="shared" si="519"/>
        <v>0</v>
      </c>
      <c r="AE128" s="150">
        <f t="shared" si="520"/>
        <v>0</v>
      </c>
      <c r="AF128" s="150">
        <f t="shared" si="521"/>
        <v>0</v>
      </c>
      <c r="AG128" s="150">
        <f t="shared" si="522"/>
        <v>0</v>
      </c>
      <c r="AH128" s="150">
        <f t="shared" si="523"/>
        <v>0</v>
      </c>
      <c r="AI128" s="150">
        <f t="shared" si="524"/>
        <v>0</v>
      </c>
      <c r="AJ128" s="151">
        <f t="shared" si="525"/>
        <v>0</v>
      </c>
      <c r="AK128" s="150">
        <f t="shared" si="567"/>
        <v>0</v>
      </c>
      <c r="AL128" s="150">
        <f t="shared" si="526"/>
        <v>0</v>
      </c>
      <c r="AM128" s="150">
        <f t="shared" si="527"/>
        <v>0</v>
      </c>
      <c r="AN128" s="150">
        <f t="shared" si="528"/>
        <v>0</v>
      </c>
      <c r="AO128" s="150">
        <f t="shared" si="529"/>
        <v>0</v>
      </c>
      <c r="AP128" s="150">
        <f t="shared" si="530"/>
        <v>0</v>
      </c>
      <c r="AQ128" s="150">
        <f t="shared" si="531"/>
        <v>0</v>
      </c>
      <c r="AR128" s="150">
        <f t="shared" si="532"/>
        <v>0</v>
      </c>
      <c r="AS128" s="150">
        <f t="shared" si="533"/>
        <v>0</v>
      </c>
      <c r="AT128" s="151">
        <f t="shared" si="534"/>
        <v>0</v>
      </c>
      <c r="AU128" s="123"/>
      <c r="AV128" s="94">
        <f t="shared" si="535"/>
        <v>0</v>
      </c>
      <c r="AW128" s="82">
        <f t="shared" si="536"/>
        <v>0</v>
      </c>
      <c r="AX128" s="82">
        <f t="shared" si="537"/>
        <v>0</v>
      </c>
      <c r="AY128" s="82">
        <f t="shared" si="538"/>
        <v>0</v>
      </c>
      <c r="AZ128" s="82">
        <f t="shared" si="539"/>
        <v>0</v>
      </c>
      <c r="BA128" s="82">
        <f t="shared" si="540"/>
        <v>0</v>
      </c>
      <c r="BB128" s="82">
        <f t="shared" si="541"/>
        <v>0</v>
      </c>
      <c r="BC128" s="82">
        <f t="shared" si="542"/>
        <v>0</v>
      </c>
      <c r="BD128" s="82">
        <f t="shared" si="543"/>
        <v>0</v>
      </c>
      <c r="BE128" s="111">
        <f t="shared" si="544"/>
        <v>0</v>
      </c>
      <c r="BF128" s="123"/>
      <c r="BG128" s="94">
        <f t="shared" si="545"/>
        <v>0</v>
      </c>
      <c r="BH128" s="82">
        <f t="shared" si="546"/>
        <v>0</v>
      </c>
      <c r="BI128" s="82">
        <f t="shared" si="547"/>
        <v>0</v>
      </c>
      <c r="BJ128" s="82">
        <f t="shared" si="548"/>
        <v>0</v>
      </c>
      <c r="BK128" s="82">
        <f t="shared" si="549"/>
        <v>0</v>
      </c>
      <c r="BL128" s="82">
        <f t="shared" si="550"/>
        <v>0</v>
      </c>
      <c r="BM128" s="82">
        <f t="shared" si="551"/>
        <v>0</v>
      </c>
      <c r="BN128" s="82">
        <f t="shared" si="552"/>
        <v>0</v>
      </c>
      <c r="BO128" s="82">
        <f t="shared" si="553"/>
        <v>0</v>
      </c>
      <c r="BP128" s="111">
        <f t="shared" si="554"/>
        <v>0</v>
      </c>
      <c r="BQ128" s="123"/>
      <c r="BR128" s="94">
        <f t="shared" si="555"/>
        <v>0</v>
      </c>
      <c r="BS128" s="82">
        <f t="shared" si="556"/>
        <v>0</v>
      </c>
      <c r="BT128" s="82">
        <f t="shared" si="557"/>
        <v>0</v>
      </c>
      <c r="BU128" s="82">
        <f t="shared" si="558"/>
        <v>0</v>
      </c>
      <c r="BV128" s="82">
        <f t="shared" si="559"/>
        <v>0</v>
      </c>
      <c r="BW128" s="82">
        <f t="shared" si="560"/>
        <v>0</v>
      </c>
      <c r="BX128" s="82">
        <f t="shared" si="561"/>
        <v>0</v>
      </c>
      <c r="BY128" s="82">
        <f t="shared" si="562"/>
        <v>0</v>
      </c>
      <c r="BZ128" s="82">
        <f t="shared" si="563"/>
        <v>0</v>
      </c>
      <c r="CA128" s="111">
        <f t="shared" si="564"/>
        <v>0</v>
      </c>
    </row>
    <row r="129" spans="1:79" x14ac:dyDescent="0.25">
      <c r="A129" s="92"/>
      <c r="B129" s="417"/>
      <c r="C129" s="418"/>
      <c r="D129" s="418"/>
      <c r="E129" s="419"/>
      <c r="F129" s="420"/>
      <c r="G129" s="421"/>
      <c r="H129" s="421"/>
      <c r="I129" s="141">
        <f t="shared" si="565"/>
        <v>0</v>
      </c>
      <c r="J129" s="424"/>
      <c r="K129" s="425"/>
      <c r="L129" s="425"/>
      <c r="M129" s="426"/>
      <c r="N129" s="100">
        <f t="shared" si="515"/>
        <v>0</v>
      </c>
      <c r="O129" s="100">
        <f t="shared" si="516"/>
        <v>0</v>
      </c>
      <c r="P129" s="419"/>
      <c r="Q129" s="420"/>
      <c r="R129" s="421"/>
      <c r="S129" s="421"/>
      <c r="T129" s="421"/>
      <c r="U129" s="421"/>
      <c r="V129" s="421"/>
      <c r="W129" s="421"/>
      <c r="X129" s="421"/>
      <c r="Y129" s="421"/>
      <c r="Z129" s="427"/>
      <c r="AA129" s="150">
        <f t="shared" si="566"/>
        <v>0</v>
      </c>
      <c r="AB129" s="150">
        <f t="shared" si="517"/>
        <v>0</v>
      </c>
      <c r="AC129" s="150">
        <f t="shared" si="518"/>
        <v>0</v>
      </c>
      <c r="AD129" s="150">
        <f t="shared" si="519"/>
        <v>0</v>
      </c>
      <c r="AE129" s="150">
        <f t="shared" si="520"/>
        <v>0</v>
      </c>
      <c r="AF129" s="150">
        <f t="shared" si="521"/>
        <v>0</v>
      </c>
      <c r="AG129" s="150">
        <f t="shared" si="522"/>
        <v>0</v>
      </c>
      <c r="AH129" s="150">
        <f t="shared" si="523"/>
        <v>0</v>
      </c>
      <c r="AI129" s="150">
        <f t="shared" si="524"/>
        <v>0</v>
      </c>
      <c r="AJ129" s="151">
        <f t="shared" si="525"/>
        <v>0</v>
      </c>
      <c r="AK129" s="150">
        <f t="shared" si="567"/>
        <v>0</v>
      </c>
      <c r="AL129" s="150">
        <f t="shared" si="526"/>
        <v>0</v>
      </c>
      <c r="AM129" s="150">
        <f t="shared" si="527"/>
        <v>0</v>
      </c>
      <c r="AN129" s="150">
        <f t="shared" si="528"/>
        <v>0</v>
      </c>
      <c r="AO129" s="150">
        <f t="shared" si="529"/>
        <v>0</v>
      </c>
      <c r="AP129" s="150">
        <f t="shared" si="530"/>
        <v>0</v>
      </c>
      <c r="AQ129" s="150">
        <f t="shared" si="531"/>
        <v>0</v>
      </c>
      <c r="AR129" s="150">
        <f t="shared" si="532"/>
        <v>0</v>
      </c>
      <c r="AS129" s="150">
        <f t="shared" si="533"/>
        <v>0</v>
      </c>
      <c r="AT129" s="151">
        <f t="shared" si="534"/>
        <v>0</v>
      </c>
      <c r="AU129" s="123"/>
      <c r="AV129" s="94">
        <f t="shared" si="535"/>
        <v>0</v>
      </c>
      <c r="AW129" s="82">
        <f t="shared" si="536"/>
        <v>0</v>
      </c>
      <c r="AX129" s="82">
        <f t="shared" si="537"/>
        <v>0</v>
      </c>
      <c r="AY129" s="82">
        <f t="shared" si="538"/>
        <v>0</v>
      </c>
      <c r="AZ129" s="82">
        <f t="shared" si="539"/>
        <v>0</v>
      </c>
      <c r="BA129" s="82">
        <f t="shared" si="540"/>
        <v>0</v>
      </c>
      <c r="BB129" s="82">
        <f t="shared" si="541"/>
        <v>0</v>
      </c>
      <c r="BC129" s="82">
        <f t="shared" si="542"/>
        <v>0</v>
      </c>
      <c r="BD129" s="82">
        <f t="shared" si="543"/>
        <v>0</v>
      </c>
      <c r="BE129" s="111">
        <f t="shared" si="544"/>
        <v>0</v>
      </c>
      <c r="BF129" s="123"/>
      <c r="BG129" s="94">
        <f t="shared" si="545"/>
        <v>0</v>
      </c>
      <c r="BH129" s="82">
        <f t="shared" si="546"/>
        <v>0</v>
      </c>
      <c r="BI129" s="82">
        <f t="shared" si="547"/>
        <v>0</v>
      </c>
      <c r="BJ129" s="82">
        <f t="shared" si="548"/>
        <v>0</v>
      </c>
      <c r="BK129" s="82">
        <f t="shared" si="549"/>
        <v>0</v>
      </c>
      <c r="BL129" s="82">
        <f t="shared" si="550"/>
        <v>0</v>
      </c>
      <c r="BM129" s="82">
        <f t="shared" si="551"/>
        <v>0</v>
      </c>
      <c r="BN129" s="82">
        <f t="shared" si="552"/>
        <v>0</v>
      </c>
      <c r="BO129" s="82">
        <f t="shared" si="553"/>
        <v>0</v>
      </c>
      <c r="BP129" s="111">
        <f t="shared" si="554"/>
        <v>0</v>
      </c>
      <c r="BQ129" s="123"/>
      <c r="BR129" s="94">
        <f t="shared" si="555"/>
        <v>0</v>
      </c>
      <c r="BS129" s="82">
        <f t="shared" si="556"/>
        <v>0</v>
      </c>
      <c r="BT129" s="82">
        <f t="shared" si="557"/>
        <v>0</v>
      </c>
      <c r="BU129" s="82">
        <f t="shared" si="558"/>
        <v>0</v>
      </c>
      <c r="BV129" s="82">
        <f t="shared" si="559"/>
        <v>0</v>
      </c>
      <c r="BW129" s="82">
        <f t="shared" si="560"/>
        <v>0</v>
      </c>
      <c r="BX129" s="82">
        <f t="shared" si="561"/>
        <v>0</v>
      </c>
      <c r="BY129" s="82">
        <f t="shared" si="562"/>
        <v>0</v>
      </c>
      <c r="BZ129" s="82">
        <f t="shared" si="563"/>
        <v>0</v>
      </c>
      <c r="CA129" s="111">
        <f t="shared" si="564"/>
        <v>0</v>
      </c>
    </row>
    <row r="130" spans="1:79" s="73" customFormat="1" x14ac:dyDescent="0.25">
      <c r="A130" s="126"/>
      <c r="B130" s="127" t="s">
        <v>93</v>
      </c>
      <c r="C130" s="128"/>
      <c r="D130" s="128"/>
      <c r="E130" s="128"/>
      <c r="F130" s="129"/>
      <c r="G130" s="130"/>
      <c r="H130" s="130"/>
      <c r="I130" s="127"/>
      <c r="J130" s="131"/>
      <c r="K130" s="130"/>
      <c r="L130" s="130"/>
      <c r="M130" s="132"/>
      <c r="N130" s="119">
        <f>SUM(N121:N129)</f>
        <v>0</v>
      </c>
      <c r="O130" s="119">
        <f>SUM(O121:O129)</f>
        <v>0</v>
      </c>
      <c r="P130" s="119"/>
      <c r="Q130" s="110"/>
      <c r="R130" s="88"/>
      <c r="S130" s="88"/>
      <c r="T130" s="88"/>
      <c r="U130" s="88"/>
      <c r="V130" s="88"/>
      <c r="W130" s="88"/>
      <c r="X130" s="88"/>
      <c r="Y130" s="88"/>
      <c r="Z130" s="133"/>
      <c r="AA130" s="148">
        <f>SUM(AA121:AA129)</f>
        <v>0</v>
      </c>
      <c r="AB130" s="148">
        <f t="shared" ref="AB130:AJ130" si="568">SUM(AB121:AB129)</f>
        <v>0</v>
      </c>
      <c r="AC130" s="148">
        <f t="shared" si="568"/>
        <v>0</v>
      </c>
      <c r="AD130" s="148">
        <f t="shared" si="568"/>
        <v>0</v>
      </c>
      <c r="AE130" s="148">
        <f t="shared" si="568"/>
        <v>0</v>
      </c>
      <c r="AF130" s="148">
        <f t="shared" si="568"/>
        <v>0</v>
      </c>
      <c r="AG130" s="148">
        <f t="shared" si="568"/>
        <v>0</v>
      </c>
      <c r="AH130" s="148">
        <f t="shared" si="568"/>
        <v>0</v>
      </c>
      <c r="AI130" s="148">
        <f t="shared" si="568"/>
        <v>0</v>
      </c>
      <c r="AJ130" s="149">
        <f t="shared" si="568"/>
        <v>0</v>
      </c>
      <c r="AK130" s="148">
        <f>SUM(AK121:AK129)</f>
        <v>0</v>
      </c>
      <c r="AL130" s="148">
        <f t="shared" ref="AL130:AT130" si="569">SUM(AL121:AL129)</f>
        <v>0</v>
      </c>
      <c r="AM130" s="148">
        <f t="shared" si="569"/>
        <v>0</v>
      </c>
      <c r="AN130" s="148">
        <f t="shared" si="569"/>
        <v>0</v>
      </c>
      <c r="AO130" s="148">
        <f t="shared" si="569"/>
        <v>0</v>
      </c>
      <c r="AP130" s="148">
        <f t="shared" si="569"/>
        <v>0</v>
      </c>
      <c r="AQ130" s="148">
        <f t="shared" si="569"/>
        <v>0</v>
      </c>
      <c r="AR130" s="148">
        <f t="shared" si="569"/>
        <v>0</v>
      </c>
      <c r="AS130" s="148">
        <f t="shared" si="569"/>
        <v>0</v>
      </c>
      <c r="AT130" s="149">
        <f t="shared" si="569"/>
        <v>0</v>
      </c>
      <c r="AU130" s="134"/>
      <c r="AV130" s="135">
        <f t="shared" ref="AV130:BE130" si="570">SUM(AV120:AV129)</f>
        <v>0</v>
      </c>
      <c r="AW130" s="88">
        <f t="shared" si="570"/>
        <v>0</v>
      </c>
      <c r="AX130" s="88">
        <f t="shared" si="570"/>
        <v>0</v>
      </c>
      <c r="AY130" s="88">
        <f t="shared" si="570"/>
        <v>0</v>
      </c>
      <c r="AZ130" s="88">
        <f t="shared" si="570"/>
        <v>0</v>
      </c>
      <c r="BA130" s="88">
        <f t="shared" si="570"/>
        <v>0</v>
      </c>
      <c r="BB130" s="88">
        <f t="shared" si="570"/>
        <v>0</v>
      </c>
      <c r="BC130" s="88">
        <f t="shared" si="570"/>
        <v>0</v>
      </c>
      <c r="BD130" s="88">
        <f t="shared" si="570"/>
        <v>0</v>
      </c>
      <c r="BE130" s="133">
        <f t="shared" si="570"/>
        <v>0</v>
      </c>
      <c r="BF130" s="134"/>
      <c r="BG130" s="135">
        <f t="shared" ref="BG130:BP130" si="571">SUM(BG120:BG129)</f>
        <v>0</v>
      </c>
      <c r="BH130" s="88">
        <f t="shared" si="571"/>
        <v>0</v>
      </c>
      <c r="BI130" s="88">
        <f t="shared" si="571"/>
        <v>0</v>
      </c>
      <c r="BJ130" s="88">
        <f t="shared" si="571"/>
        <v>0</v>
      </c>
      <c r="BK130" s="88">
        <f t="shared" si="571"/>
        <v>0</v>
      </c>
      <c r="BL130" s="88">
        <f t="shared" si="571"/>
        <v>0</v>
      </c>
      <c r="BM130" s="88">
        <f t="shared" si="571"/>
        <v>0</v>
      </c>
      <c r="BN130" s="88">
        <f t="shared" si="571"/>
        <v>0</v>
      </c>
      <c r="BO130" s="88">
        <f t="shared" si="571"/>
        <v>0</v>
      </c>
      <c r="BP130" s="133">
        <f t="shared" si="571"/>
        <v>0</v>
      </c>
      <c r="BQ130" s="134"/>
      <c r="BR130" s="135">
        <f t="shared" ref="BR130:CA130" si="572">SUM(BR120:BR129)</f>
        <v>0</v>
      </c>
      <c r="BS130" s="88">
        <f t="shared" si="572"/>
        <v>0</v>
      </c>
      <c r="BT130" s="88">
        <f t="shared" si="572"/>
        <v>0</v>
      </c>
      <c r="BU130" s="88">
        <f t="shared" si="572"/>
        <v>0</v>
      </c>
      <c r="BV130" s="88">
        <f t="shared" si="572"/>
        <v>0</v>
      </c>
      <c r="BW130" s="88">
        <f t="shared" si="572"/>
        <v>0</v>
      </c>
      <c r="BX130" s="88">
        <f t="shared" si="572"/>
        <v>0</v>
      </c>
      <c r="BY130" s="88">
        <f t="shared" si="572"/>
        <v>0</v>
      </c>
      <c r="BZ130" s="88">
        <f t="shared" si="572"/>
        <v>0</v>
      </c>
      <c r="CA130" s="133">
        <f t="shared" si="572"/>
        <v>0</v>
      </c>
    </row>
    <row r="131" spans="1:79" s="70" customFormat="1" ht="20.25" x14ac:dyDescent="0.3">
      <c r="A131" s="92"/>
      <c r="B131" s="96"/>
      <c r="C131" s="100"/>
      <c r="D131" s="100"/>
      <c r="E131" s="101"/>
      <c r="F131" s="98"/>
      <c r="G131" s="81"/>
      <c r="H131" s="81"/>
      <c r="I131" s="96"/>
      <c r="J131" s="94"/>
      <c r="K131" s="82"/>
      <c r="L131" s="82"/>
      <c r="M131" s="111"/>
      <c r="N131" s="105"/>
      <c r="O131" s="105"/>
      <c r="P131" s="105"/>
      <c r="Q131" s="91"/>
      <c r="R131" s="83"/>
      <c r="S131" s="83"/>
      <c r="T131" s="83"/>
      <c r="U131" s="83"/>
      <c r="V131" s="83"/>
      <c r="W131" s="83"/>
      <c r="X131" s="83"/>
      <c r="Y131" s="83"/>
      <c r="Z131" s="93"/>
      <c r="AA131" s="91"/>
      <c r="AB131" s="83"/>
      <c r="AC131" s="83"/>
      <c r="AD131" s="83"/>
      <c r="AE131" s="83"/>
      <c r="AF131" s="83"/>
      <c r="AG131" s="83"/>
      <c r="AH131" s="83"/>
      <c r="AI131" s="83"/>
      <c r="AJ131" s="93"/>
      <c r="AK131" s="91"/>
      <c r="AL131" s="83"/>
      <c r="AM131" s="83"/>
      <c r="AN131" s="83"/>
      <c r="AO131" s="83"/>
      <c r="AP131" s="83"/>
      <c r="AQ131" s="83"/>
      <c r="AR131" s="83"/>
      <c r="AS131" s="83"/>
      <c r="AT131" s="93"/>
      <c r="AU131" s="125"/>
      <c r="AV131" s="95"/>
      <c r="AW131" s="83"/>
      <c r="AX131" s="83"/>
      <c r="AY131" s="83"/>
      <c r="AZ131" s="83"/>
      <c r="BA131" s="83"/>
      <c r="BB131" s="83"/>
      <c r="BC131" s="83"/>
      <c r="BD131" s="83"/>
      <c r="BE131" s="93"/>
      <c r="BF131" s="125"/>
      <c r="BG131" s="95"/>
      <c r="BH131" s="83"/>
      <c r="BI131" s="83"/>
      <c r="BJ131" s="83"/>
      <c r="BK131" s="83"/>
      <c r="BL131" s="83"/>
      <c r="BM131" s="83"/>
      <c r="BN131" s="83"/>
      <c r="BO131" s="83"/>
      <c r="BP131" s="93"/>
      <c r="BQ131" s="125"/>
      <c r="BR131" s="95"/>
      <c r="BS131" s="83"/>
      <c r="BT131" s="83"/>
      <c r="BU131" s="83"/>
      <c r="BV131" s="83"/>
      <c r="BW131" s="83"/>
      <c r="BX131" s="83"/>
      <c r="BY131" s="83"/>
      <c r="BZ131" s="83"/>
      <c r="CA131" s="93"/>
    </row>
    <row r="132" spans="1:79" ht="20.25" x14ac:dyDescent="0.3">
      <c r="A132" s="139">
        <v>6</v>
      </c>
      <c r="B132" s="136" t="s">
        <v>123</v>
      </c>
      <c r="C132" s="104" t="s">
        <v>181</v>
      </c>
      <c r="D132" s="105"/>
      <c r="E132" s="105"/>
      <c r="F132" s="91"/>
      <c r="G132" s="83"/>
      <c r="H132" s="83"/>
      <c r="I132" s="97"/>
      <c r="J132" s="95"/>
      <c r="K132" s="83"/>
      <c r="L132" s="83"/>
      <c r="M132" s="93"/>
      <c r="N132" s="100"/>
      <c r="O132" s="100"/>
      <c r="P132" s="116"/>
      <c r="Q132" s="114"/>
      <c r="R132" s="86"/>
      <c r="S132" s="86"/>
      <c r="T132" s="86"/>
      <c r="U132" s="86"/>
      <c r="V132" s="86"/>
      <c r="W132" s="86"/>
      <c r="X132" s="86"/>
      <c r="Y132" s="86"/>
      <c r="Z132" s="120"/>
      <c r="AA132" s="114"/>
      <c r="AB132" s="86"/>
      <c r="AC132" s="86"/>
      <c r="AD132" s="86"/>
      <c r="AE132" s="86"/>
      <c r="AF132" s="86"/>
      <c r="AG132" s="86"/>
      <c r="AH132" s="86"/>
      <c r="AI132" s="86"/>
      <c r="AJ132" s="120"/>
      <c r="AK132" s="114"/>
      <c r="AL132" s="86"/>
      <c r="AM132" s="86"/>
      <c r="AN132" s="86"/>
      <c r="AO132" s="86"/>
      <c r="AP132" s="86"/>
      <c r="AQ132" s="86"/>
      <c r="AR132" s="86"/>
      <c r="AS132" s="86"/>
      <c r="AT132" s="120"/>
      <c r="AU132" s="123"/>
      <c r="AV132" s="94"/>
      <c r="AW132" s="82"/>
      <c r="AX132" s="82"/>
      <c r="AY132" s="82"/>
      <c r="AZ132" s="82"/>
      <c r="BA132" s="82"/>
      <c r="BB132" s="82"/>
      <c r="BC132" s="82"/>
      <c r="BD132" s="82"/>
      <c r="BE132" s="111"/>
      <c r="BF132" s="123"/>
      <c r="BG132" s="94"/>
      <c r="BH132" s="82"/>
      <c r="BI132" s="82"/>
      <c r="BJ132" s="82"/>
      <c r="BK132" s="82"/>
      <c r="BL132" s="82"/>
      <c r="BM132" s="82"/>
      <c r="BN132" s="82"/>
      <c r="BO132" s="82"/>
      <c r="BP132" s="111"/>
      <c r="BQ132" s="123"/>
      <c r="BR132" s="94"/>
      <c r="BS132" s="82"/>
      <c r="BT132" s="82"/>
      <c r="BU132" s="82"/>
      <c r="BV132" s="82"/>
      <c r="BW132" s="82"/>
      <c r="BX132" s="82"/>
      <c r="BY132" s="82"/>
      <c r="BZ132" s="82"/>
      <c r="CA132" s="111"/>
    </row>
    <row r="133" spans="1:79" ht="32.1" customHeight="1" x14ac:dyDescent="0.25">
      <c r="A133" s="126"/>
      <c r="B133" s="127" t="s">
        <v>80</v>
      </c>
      <c r="C133" s="100"/>
      <c r="D133" s="100"/>
      <c r="E133" s="101"/>
      <c r="F133" s="98"/>
      <c r="G133" s="81"/>
      <c r="H133" s="81"/>
      <c r="I133" s="96"/>
      <c r="J133" s="94"/>
      <c r="K133" s="82"/>
      <c r="L133" s="82"/>
      <c r="M133" s="111"/>
      <c r="N133" s="100"/>
      <c r="O133" s="100"/>
      <c r="P133" s="117"/>
      <c r="Q133" s="472" t="s">
        <v>198</v>
      </c>
      <c r="R133" s="480"/>
      <c r="S133" s="480"/>
      <c r="T133" s="480"/>
      <c r="U133" s="480"/>
      <c r="V133" s="480"/>
      <c r="W133" s="480"/>
      <c r="X133" s="480"/>
      <c r="Y133" s="480"/>
      <c r="Z133" s="481"/>
      <c r="AA133" s="115"/>
      <c r="AB133" s="87"/>
      <c r="AC133" s="87"/>
      <c r="AD133" s="87"/>
      <c r="AE133" s="87"/>
      <c r="AF133" s="87"/>
      <c r="AG133" s="87"/>
      <c r="AH133" s="87"/>
      <c r="AI133" s="87"/>
      <c r="AJ133" s="121"/>
      <c r="AK133" s="115"/>
      <c r="AL133" s="87"/>
      <c r="AM133" s="87"/>
      <c r="AN133" s="87"/>
      <c r="AO133" s="87"/>
      <c r="AP133" s="87"/>
      <c r="AQ133" s="87"/>
      <c r="AR133" s="87"/>
      <c r="AS133" s="87"/>
      <c r="AT133" s="121"/>
      <c r="AU133" s="123"/>
      <c r="AV133" s="94"/>
      <c r="AW133" s="82"/>
      <c r="AX133" s="82"/>
      <c r="AY133" s="82"/>
      <c r="AZ133" s="82"/>
      <c r="BA133" s="82"/>
      <c r="BB133" s="82"/>
      <c r="BC133" s="82"/>
      <c r="BD133" s="82"/>
      <c r="BE133" s="111"/>
      <c r="BF133" s="123"/>
      <c r="BG133" s="94"/>
      <c r="BH133" s="82"/>
      <c r="BI133" s="82"/>
      <c r="BJ133" s="82"/>
      <c r="BK133" s="82"/>
      <c r="BL133" s="82"/>
      <c r="BM133" s="82"/>
      <c r="BN133" s="82"/>
      <c r="BO133" s="82"/>
      <c r="BP133" s="111"/>
      <c r="BQ133" s="123"/>
      <c r="BR133" s="94"/>
      <c r="BS133" s="82"/>
      <c r="BT133" s="82"/>
      <c r="BU133" s="82"/>
      <c r="BV133" s="82"/>
      <c r="BW133" s="82"/>
      <c r="BX133" s="82"/>
      <c r="BY133" s="82"/>
      <c r="BZ133" s="82"/>
      <c r="CA133" s="111"/>
    </row>
    <row r="134" spans="1:79" ht="18" customHeight="1" x14ac:dyDescent="0.2">
      <c r="A134" s="94"/>
      <c r="B134" s="417"/>
      <c r="C134" s="418"/>
      <c r="D134" s="418"/>
      <c r="E134" s="419"/>
      <c r="F134" s="420"/>
      <c r="G134" s="421"/>
      <c r="H134" s="421"/>
      <c r="I134" s="141">
        <f>SUM(F134:H134)</f>
        <v>0</v>
      </c>
      <c r="J134" s="424"/>
      <c r="K134" s="425"/>
      <c r="L134" s="425"/>
      <c r="M134" s="426"/>
      <c r="N134" s="100">
        <f t="shared" ref="N134:N142" si="573">K134*L134</f>
        <v>0</v>
      </c>
      <c r="O134" s="100">
        <f t="shared" ref="O134:O142" si="574">K134*M134</f>
        <v>0</v>
      </c>
      <c r="P134" s="140"/>
      <c r="Q134" s="420"/>
      <c r="R134" s="421"/>
      <c r="S134" s="421"/>
      <c r="T134" s="421"/>
      <c r="U134" s="421"/>
      <c r="V134" s="421"/>
      <c r="W134" s="421"/>
      <c r="X134" s="421"/>
      <c r="Y134" s="421"/>
      <c r="Z134" s="427"/>
      <c r="AA134" s="150">
        <f>$N134*Q134</f>
        <v>0</v>
      </c>
      <c r="AB134" s="150">
        <f t="shared" ref="AB134:AB142" si="575">$N134*R134</f>
        <v>0</v>
      </c>
      <c r="AC134" s="150">
        <f t="shared" ref="AC134:AC142" si="576">$N134*S134</f>
        <v>0</v>
      </c>
      <c r="AD134" s="150">
        <f t="shared" ref="AD134:AD142" si="577">$N134*T134</f>
        <v>0</v>
      </c>
      <c r="AE134" s="150">
        <f t="shared" ref="AE134:AE142" si="578">$N134*U134</f>
        <v>0</v>
      </c>
      <c r="AF134" s="150">
        <f t="shared" ref="AF134:AF142" si="579">$N134*V134</f>
        <v>0</v>
      </c>
      <c r="AG134" s="150">
        <f t="shared" ref="AG134:AG142" si="580">$N134*W134</f>
        <v>0</v>
      </c>
      <c r="AH134" s="150">
        <f t="shared" ref="AH134:AH142" si="581">$N134*X134</f>
        <v>0</v>
      </c>
      <c r="AI134" s="150">
        <f t="shared" ref="AI134:AI142" si="582">$N134*Y134</f>
        <v>0</v>
      </c>
      <c r="AJ134" s="151">
        <f t="shared" ref="AJ134:AJ142" si="583">$N134*Z134</f>
        <v>0</v>
      </c>
      <c r="AK134" s="150">
        <f>$O134*Q134</f>
        <v>0</v>
      </c>
      <c r="AL134" s="150">
        <f t="shared" ref="AL134:AL142" si="584">$O134*R134</f>
        <v>0</v>
      </c>
      <c r="AM134" s="150">
        <f t="shared" ref="AM134:AM142" si="585">$O134*S134</f>
        <v>0</v>
      </c>
      <c r="AN134" s="150">
        <f t="shared" ref="AN134:AN142" si="586">$O134*T134</f>
        <v>0</v>
      </c>
      <c r="AO134" s="150">
        <f t="shared" ref="AO134:AO142" si="587">$O134*U134</f>
        <v>0</v>
      </c>
      <c r="AP134" s="150">
        <f t="shared" ref="AP134:AP142" si="588">$O134*V134</f>
        <v>0</v>
      </c>
      <c r="AQ134" s="150">
        <f t="shared" ref="AQ134:AQ142" si="589">$O134*W134</f>
        <v>0</v>
      </c>
      <c r="AR134" s="150">
        <f t="shared" ref="AR134:AR142" si="590">$O134*X134</f>
        <v>0</v>
      </c>
      <c r="AS134" s="150">
        <f t="shared" ref="AS134:AS142" si="591">$O134*Y134</f>
        <v>0</v>
      </c>
      <c r="AT134" s="151">
        <f t="shared" ref="AT134:AT142" si="592">$O134*Z134</f>
        <v>0</v>
      </c>
      <c r="AU134" s="123"/>
      <c r="AV134" s="94">
        <f t="shared" ref="AV134:AV142" si="593">Q134*$N134*$F134</f>
        <v>0</v>
      </c>
      <c r="AW134" s="82">
        <f t="shared" ref="AW134:AW142" si="594">R134*$N134*$F134</f>
        <v>0</v>
      </c>
      <c r="AX134" s="82">
        <f t="shared" ref="AX134:AX142" si="595">S134*$N134*$F134</f>
        <v>0</v>
      </c>
      <c r="AY134" s="82">
        <f t="shared" ref="AY134:AY142" si="596">T134*$N134*$F134</f>
        <v>0</v>
      </c>
      <c r="AZ134" s="82">
        <f t="shared" ref="AZ134:AZ142" si="597">U134*$N134*$F134</f>
        <v>0</v>
      </c>
      <c r="BA134" s="82">
        <f t="shared" ref="BA134:BA142" si="598">V134*$N134*$F134</f>
        <v>0</v>
      </c>
      <c r="BB134" s="82">
        <f t="shared" ref="BB134:BB142" si="599">W134*$N134*$F134</f>
        <v>0</v>
      </c>
      <c r="BC134" s="82">
        <f t="shared" ref="BC134:BC142" si="600">X134*$N134*$F134</f>
        <v>0</v>
      </c>
      <c r="BD134" s="82">
        <f t="shared" ref="BD134:BD142" si="601">Y134*$N134*$F134</f>
        <v>0</v>
      </c>
      <c r="BE134" s="111">
        <f t="shared" ref="BE134:BE142" si="602">Z134*$N134*$F134</f>
        <v>0</v>
      </c>
      <c r="BF134" s="123"/>
      <c r="BG134" s="94">
        <f t="shared" ref="BG134:BG142" si="603">Q134*$N134*$G134</f>
        <v>0</v>
      </c>
      <c r="BH134" s="82">
        <f t="shared" ref="BH134:BH142" si="604">R134*$N134*$G134</f>
        <v>0</v>
      </c>
      <c r="BI134" s="82">
        <f t="shared" ref="BI134:BI142" si="605">S134*$N134*$G134</f>
        <v>0</v>
      </c>
      <c r="BJ134" s="82">
        <f t="shared" ref="BJ134:BJ142" si="606">T134*$N134*$G134</f>
        <v>0</v>
      </c>
      <c r="BK134" s="82">
        <f t="shared" ref="BK134:BK142" si="607">U134*$N134*$G134</f>
        <v>0</v>
      </c>
      <c r="BL134" s="82">
        <f t="shared" ref="BL134:BL142" si="608">V134*$N134*$G134</f>
        <v>0</v>
      </c>
      <c r="BM134" s="82">
        <f t="shared" ref="BM134:BM142" si="609">W134*$N134*$G134</f>
        <v>0</v>
      </c>
      <c r="BN134" s="82">
        <f t="shared" ref="BN134:BN142" si="610">X134*$N134*$G134</f>
        <v>0</v>
      </c>
      <c r="BO134" s="82">
        <f t="shared" ref="BO134:BO142" si="611">Y134*$N134*$G134</f>
        <v>0</v>
      </c>
      <c r="BP134" s="111">
        <f t="shared" ref="BP134:BP142" si="612">Z134*$N134*$G134</f>
        <v>0</v>
      </c>
      <c r="BQ134" s="123"/>
      <c r="BR134" s="94">
        <f t="shared" ref="BR134:BR142" si="613">Q134*$N134*$H134</f>
        <v>0</v>
      </c>
      <c r="BS134" s="82">
        <f t="shared" ref="BS134:BS142" si="614">R134*$N134*$H134</f>
        <v>0</v>
      </c>
      <c r="BT134" s="82">
        <f t="shared" ref="BT134:BT142" si="615">S134*$N134*$H134</f>
        <v>0</v>
      </c>
      <c r="BU134" s="82">
        <f t="shared" ref="BU134:BU142" si="616">T134*$N134*$H134</f>
        <v>0</v>
      </c>
      <c r="BV134" s="82">
        <f t="shared" ref="BV134:BV142" si="617">U134*$N134*$H134</f>
        <v>0</v>
      </c>
      <c r="BW134" s="82">
        <f t="shared" ref="BW134:BW142" si="618">V134*$N134*$H134</f>
        <v>0</v>
      </c>
      <c r="BX134" s="82">
        <f t="shared" ref="BX134:BX142" si="619">W134*$N134*$H134</f>
        <v>0</v>
      </c>
      <c r="BY134" s="82">
        <f t="shared" ref="BY134:BY142" si="620">X134*$N134*$H134</f>
        <v>0</v>
      </c>
      <c r="BZ134" s="82">
        <f t="shared" ref="BZ134:BZ142" si="621">Y134*$N134*$H134</f>
        <v>0</v>
      </c>
      <c r="CA134" s="111">
        <f t="shared" ref="CA134:CA142" si="622">Z134*$N134*$H134</f>
        <v>0</v>
      </c>
    </row>
    <row r="135" spans="1:79" ht="15" x14ac:dyDescent="0.2">
      <c r="A135" s="94"/>
      <c r="B135" s="417"/>
      <c r="C135" s="418"/>
      <c r="D135" s="418"/>
      <c r="E135" s="419"/>
      <c r="F135" s="420"/>
      <c r="G135" s="421"/>
      <c r="H135" s="421"/>
      <c r="I135" s="141">
        <f t="shared" ref="I135:I142" si="623">SUM(F135:H135)</f>
        <v>0</v>
      </c>
      <c r="J135" s="424"/>
      <c r="K135" s="425"/>
      <c r="L135" s="425"/>
      <c r="M135" s="426"/>
      <c r="N135" s="100">
        <f t="shared" si="573"/>
        <v>0</v>
      </c>
      <c r="O135" s="100">
        <f t="shared" si="574"/>
        <v>0</v>
      </c>
      <c r="P135" s="140"/>
      <c r="Q135" s="420"/>
      <c r="R135" s="421"/>
      <c r="S135" s="421"/>
      <c r="T135" s="421"/>
      <c r="U135" s="421"/>
      <c r="V135" s="421"/>
      <c r="W135" s="421"/>
      <c r="X135" s="421"/>
      <c r="Y135" s="421"/>
      <c r="Z135" s="427"/>
      <c r="AA135" s="150">
        <f t="shared" ref="AA135:AA142" si="624">$N135*Q135</f>
        <v>0</v>
      </c>
      <c r="AB135" s="150">
        <f t="shared" si="575"/>
        <v>0</v>
      </c>
      <c r="AC135" s="150">
        <f t="shared" si="576"/>
        <v>0</v>
      </c>
      <c r="AD135" s="150">
        <f t="shared" si="577"/>
        <v>0</v>
      </c>
      <c r="AE135" s="150">
        <f t="shared" si="578"/>
        <v>0</v>
      </c>
      <c r="AF135" s="150">
        <f t="shared" si="579"/>
        <v>0</v>
      </c>
      <c r="AG135" s="150">
        <f t="shared" si="580"/>
        <v>0</v>
      </c>
      <c r="AH135" s="150">
        <f t="shared" si="581"/>
        <v>0</v>
      </c>
      <c r="AI135" s="150">
        <f t="shared" si="582"/>
        <v>0</v>
      </c>
      <c r="AJ135" s="151">
        <f t="shared" si="583"/>
        <v>0</v>
      </c>
      <c r="AK135" s="150">
        <f t="shared" ref="AK135:AK142" si="625">$O135*Q135</f>
        <v>0</v>
      </c>
      <c r="AL135" s="150">
        <f t="shared" si="584"/>
        <v>0</v>
      </c>
      <c r="AM135" s="150">
        <f t="shared" si="585"/>
        <v>0</v>
      </c>
      <c r="AN135" s="150">
        <f t="shared" si="586"/>
        <v>0</v>
      </c>
      <c r="AO135" s="150">
        <f t="shared" si="587"/>
        <v>0</v>
      </c>
      <c r="AP135" s="150">
        <f t="shared" si="588"/>
        <v>0</v>
      </c>
      <c r="AQ135" s="150">
        <f t="shared" si="589"/>
        <v>0</v>
      </c>
      <c r="AR135" s="150">
        <f t="shared" si="590"/>
        <v>0</v>
      </c>
      <c r="AS135" s="150">
        <f t="shared" si="591"/>
        <v>0</v>
      </c>
      <c r="AT135" s="151">
        <f t="shared" si="592"/>
        <v>0</v>
      </c>
      <c r="AU135" s="123"/>
      <c r="AV135" s="94">
        <f t="shared" si="593"/>
        <v>0</v>
      </c>
      <c r="AW135" s="82">
        <f t="shared" si="594"/>
        <v>0</v>
      </c>
      <c r="AX135" s="82">
        <f t="shared" si="595"/>
        <v>0</v>
      </c>
      <c r="AY135" s="82">
        <f t="shared" si="596"/>
        <v>0</v>
      </c>
      <c r="AZ135" s="82">
        <f t="shared" si="597"/>
        <v>0</v>
      </c>
      <c r="BA135" s="82">
        <f t="shared" si="598"/>
        <v>0</v>
      </c>
      <c r="BB135" s="82">
        <f t="shared" si="599"/>
        <v>0</v>
      </c>
      <c r="BC135" s="82">
        <f t="shared" si="600"/>
        <v>0</v>
      </c>
      <c r="BD135" s="82">
        <f t="shared" si="601"/>
        <v>0</v>
      </c>
      <c r="BE135" s="111">
        <f t="shared" si="602"/>
        <v>0</v>
      </c>
      <c r="BF135" s="123"/>
      <c r="BG135" s="94">
        <f t="shared" si="603"/>
        <v>0</v>
      </c>
      <c r="BH135" s="82">
        <f t="shared" si="604"/>
        <v>0</v>
      </c>
      <c r="BI135" s="82">
        <f t="shared" si="605"/>
        <v>0</v>
      </c>
      <c r="BJ135" s="82">
        <f t="shared" si="606"/>
        <v>0</v>
      </c>
      <c r="BK135" s="82">
        <f t="shared" si="607"/>
        <v>0</v>
      </c>
      <c r="BL135" s="82">
        <f t="shared" si="608"/>
        <v>0</v>
      </c>
      <c r="BM135" s="82">
        <f t="shared" si="609"/>
        <v>0</v>
      </c>
      <c r="BN135" s="82">
        <f t="shared" si="610"/>
        <v>0</v>
      </c>
      <c r="BO135" s="82">
        <f t="shared" si="611"/>
        <v>0</v>
      </c>
      <c r="BP135" s="111">
        <f t="shared" si="612"/>
        <v>0</v>
      </c>
      <c r="BQ135" s="123"/>
      <c r="BR135" s="94">
        <f t="shared" si="613"/>
        <v>0</v>
      </c>
      <c r="BS135" s="82">
        <f t="shared" si="614"/>
        <v>0</v>
      </c>
      <c r="BT135" s="82">
        <f t="shared" si="615"/>
        <v>0</v>
      </c>
      <c r="BU135" s="82">
        <f t="shared" si="616"/>
        <v>0</v>
      </c>
      <c r="BV135" s="82">
        <f t="shared" si="617"/>
        <v>0</v>
      </c>
      <c r="BW135" s="82">
        <f t="shared" si="618"/>
        <v>0</v>
      </c>
      <c r="BX135" s="82">
        <f t="shared" si="619"/>
        <v>0</v>
      </c>
      <c r="BY135" s="82">
        <f t="shared" si="620"/>
        <v>0</v>
      </c>
      <c r="BZ135" s="82">
        <f t="shared" si="621"/>
        <v>0</v>
      </c>
      <c r="CA135" s="111">
        <f t="shared" si="622"/>
        <v>0</v>
      </c>
    </row>
    <row r="136" spans="1:79" x14ac:dyDescent="0.25">
      <c r="A136" s="92"/>
      <c r="B136" s="417"/>
      <c r="C136" s="418"/>
      <c r="D136" s="418"/>
      <c r="E136" s="419"/>
      <c r="F136" s="420"/>
      <c r="G136" s="421"/>
      <c r="H136" s="421"/>
      <c r="I136" s="141">
        <f t="shared" si="623"/>
        <v>0</v>
      </c>
      <c r="J136" s="424"/>
      <c r="K136" s="425"/>
      <c r="L136" s="425"/>
      <c r="M136" s="426"/>
      <c r="N136" s="100">
        <f t="shared" si="573"/>
        <v>0</v>
      </c>
      <c r="O136" s="100">
        <f t="shared" si="574"/>
        <v>0</v>
      </c>
      <c r="P136" s="140"/>
      <c r="Q136" s="420"/>
      <c r="R136" s="421"/>
      <c r="S136" s="421"/>
      <c r="T136" s="421"/>
      <c r="U136" s="421"/>
      <c r="V136" s="421"/>
      <c r="W136" s="421"/>
      <c r="X136" s="421"/>
      <c r="Y136" s="421"/>
      <c r="Z136" s="427"/>
      <c r="AA136" s="150">
        <f t="shared" si="624"/>
        <v>0</v>
      </c>
      <c r="AB136" s="150">
        <f t="shared" si="575"/>
        <v>0</v>
      </c>
      <c r="AC136" s="150">
        <f t="shared" si="576"/>
        <v>0</v>
      </c>
      <c r="AD136" s="150">
        <f t="shared" si="577"/>
        <v>0</v>
      </c>
      <c r="AE136" s="150">
        <f t="shared" si="578"/>
        <v>0</v>
      </c>
      <c r="AF136" s="150">
        <f t="shared" si="579"/>
        <v>0</v>
      </c>
      <c r="AG136" s="150">
        <f t="shared" si="580"/>
        <v>0</v>
      </c>
      <c r="AH136" s="150">
        <f t="shared" si="581"/>
        <v>0</v>
      </c>
      <c r="AI136" s="150">
        <f t="shared" si="582"/>
        <v>0</v>
      </c>
      <c r="AJ136" s="151">
        <f t="shared" si="583"/>
        <v>0</v>
      </c>
      <c r="AK136" s="150">
        <f t="shared" si="625"/>
        <v>0</v>
      </c>
      <c r="AL136" s="150">
        <f t="shared" si="584"/>
        <v>0</v>
      </c>
      <c r="AM136" s="150">
        <f t="shared" si="585"/>
        <v>0</v>
      </c>
      <c r="AN136" s="150">
        <f t="shared" si="586"/>
        <v>0</v>
      </c>
      <c r="AO136" s="150">
        <f t="shared" si="587"/>
        <v>0</v>
      </c>
      <c r="AP136" s="150">
        <f t="shared" si="588"/>
        <v>0</v>
      </c>
      <c r="AQ136" s="150">
        <f t="shared" si="589"/>
        <v>0</v>
      </c>
      <c r="AR136" s="150">
        <f t="shared" si="590"/>
        <v>0</v>
      </c>
      <c r="AS136" s="150">
        <f t="shared" si="591"/>
        <v>0</v>
      </c>
      <c r="AT136" s="151">
        <f t="shared" si="592"/>
        <v>0</v>
      </c>
      <c r="AU136" s="123"/>
      <c r="AV136" s="94">
        <f t="shared" si="593"/>
        <v>0</v>
      </c>
      <c r="AW136" s="82">
        <f t="shared" si="594"/>
        <v>0</v>
      </c>
      <c r="AX136" s="82">
        <f t="shared" si="595"/>
        <v>0</v>
      </c>
      <c r="AY136" s="82">
        <f t="shared" si="596"/>
        <v>0</v>
      </c>
      <c r="AZ136" s="82">
        <f t="shared" si="597"/>
        <v>0</v>
      </c>
      <c r="BA136" s="82">
        <f t="shared" si="598"/>
        <v>0</v>
      </c>
      <c r="BB136" s="82">
        <f t="shared" si="599"/>
        <v>0</v>
      </c>
      <c r="BC136" s="82">
        <f t="shared" si="600"/>
        <v>0</v>
      </c>
      <c r="BD136" s="82">
        <f t="shared" si="601"/>
        <v>0</v>
      </c>
      <c r="BE136" s="111">
        <f t="shared" si="602"/>
        <v>0</v>
      </c>
      <c r="BF136" s="123"/>
      <c r="BG136" s="94">
        <f t="shared" si="603"/>
        <v>0</v>
      </c>
      <c r="BH136" s="82">
        <f t="shared" si="604"/>
        <v>0</v>
      </c>
      <c r="BI136" s="82">
        <f t="shared" si="605"/>
        <v>0</v>
      </c>
      <c r="BJ136" s="82">
        <f t="shared" si="606"/>
        <v>0</v>
      </c>
      <c r="BK136" s="82">
        <f t="shared" si="607"/>
        <v>0</v>
      </c>
      <c r="BL136" s="82">
        <f t="shared" si="608"/>
        <v>0</v>
      </c>
      <c r="BM136" s="82">
        <f t="shared" si="609"/>
        <v>0</v>
      </c>
      <c r="BN136" s="82">
        <f t="shared" si="610"/>
        <v>0</v>
      </c>
      <c r="BO136" s="82">
        <f t="shared" si="611"/>
        <v>0</v>
      </c>
      <c r="BP136" s="111">
        <f t="shared" si="612"/>
        <v>0</v>
      </c>
      <c r="BQ136" s="123"/>
      <c r="BR136" s="94">
        <f t="shared" si="613"/>
        <v>0</v>
      </c>
      <c r="BS136" s="82">
        <f t="shared" si="614"/>
        <v>0</v>
      </c>
      <c r="BT136" s="82">
        <f t="shared" si="615"/>
        <v>0</v>
      </c>
      <c r="BU136" s="82">
        <f t="shared" si="616"/>
        <v>0</v>
      </c>
      <c r="BV136" s="82">
        <f t="shared" si="617"/>
        <v>0</v>
      </c>
      <c r="BW136" s="82">
        <f t="shared" si="618"/>
        <v>0</v>
      </c>
      <c r="BX136" s="82">
        <f t="shared" si="619"/>
        <v>0</v>
      </c>
      <c r="BY136" s="82">
        <f t="shared" si="620"/>
        <v>0</v>
      </c>
      <c r="BZ136" s="82">
        <f t="shared" si="621"/>
        <v>0</v>
      </c>
      <c r="CA136" s="111">
        <f t="shared" si="622"/>
        <v>0</v>
      </c>
    </row>
    <row r="137" spans="1:79" x14ac:dyDescent="0.25">
      <c r="A137" s="92"/>
      <c r="B137" s="417"/>
      <c r="C137" s="418"/>
      <c r="D137" s="418"/>
      <c r="E137" s="419"/>
      <c r="F137" s="420"/>
      <c r="G137" s="421"/>
      <c r="H137" s="421"/>
      <c r="I137" s="141">
        <f t="shared" si="623"/>
        <v>0</v>
      </c>
      <c r="J137" s="424"/>
      <c r="K137" s="425"/>
      <c r="L137" s="425"/>
      <c r="M137" s="426"/>
      <c r="N137" s="100">
        <f t="shared" si="573"/>
        <v>0</v>
      </c>
      <c r="O137" s="100">
        <f t="shared" si="574"/>
        <v>0</v>
      </c>
      <c r="P137" s="140"/>
      <c r="Q137" s="420"/>
      <c r="R137" s="421"/>
      <c r="S137" s="421"/>
      <c r="T137" s="421"/>
      <c r="U137" s="421"/>
      <c r="V137" s="421"/>
      <c r="W137" s="421"/>
      <c r="X137" s="421"/>
      <c r="Y137" s="421"/>
      <c r="Z137" s="427"/>
      <c r="AA137" s="150">
        <f t="shared" si="624"/>
        <v>0</v>
      </c>
      <c r="AB137" s="150">
        <f t="shared" si="575"/>
        <v>0</v>
      </c>
      <c r="AC137" s="150">
        <f t="shared" si="576"/>
        <v>0</v>
      </c>
      <c r="AD137" s="150">
        <f t="shared" si="577"/>
        <v>0</v>
      </c>
      <c r="AE137" s="150">
        <f t="shared" si="578"/>
        <v>0</v>
      </c>
      <c r="AF137" s="150">
        <f t="shared" si="579"/>
        <v>0</v>
      </c>
      <c r="AG137" s="150">
        <f t="shared" si="580"/>
        <v>0</v>
      </c>
      <c r="AH137" s="150">
        <f t="shared" si="581"/>
        <v>0</v>
      </c>
      <c r="AI137" s="150">
        <f t="shared" si="582"/>
        <v>0</v>
      </c>
      <c r="AJ137" s="151">
        <f t="shared" si="583"/>
        <v>0</v>
      </c>
      <c r="AK137" s="150">
        <f t="shared" si="625"/>
        <v>0</v>
      </c>
      <c r="AL137" s="150">
        <f t="shared" si="584"/>
        <v>0</v>
      </c>
      <c r="AM137" s="150">
        <f t="shared" si="585"/>
        <v>0</v>
      </c>
      <c r="AN137" s="150">
        <f t="shared" si="586"/>
        <v>0</v>
      </c>
      <c r="AO137" s="150">
        <f t="shared" si="587"/>
        <v>0</v>
      </c>
      <c r="AP137" s="150">
        <f t="shared" si="588"/>
        <v>0</v>
      </c>
      <c r="AQ137" s="150">
        <f t="shared" si="589"/>
        <v>0</v>
      </c>
      <c r="AR137" s="150">
        <f t="shared" si="590"/>
        <v>0</v>
      </c>
      <c r="AS137" s="150">
        <f t="shared" si="591"/>
        <v>0</v>
      </c>
      <c r="AT137" s="151">
        <f t="shared" si="592"/>
        <v>0</v>
      </c>
      <c r="AU137" s="123"/>
      <c r="AV137" s="94">
        <f t="shared" si="593"/>
        <v>0</v>
      </c>
      <c r="AW137" s="82">
        <f t="shared" si="594"/>
        <v>0</v>
      </c>
      <c r="AX137" s="82">
        <f t="shared" si="595"/>
        <v>0</v>
      </c>
      <c r="AY137" s="82">
        <f t="shared" si="596"/>
        <v>0</v>
      </c>
      <c r="AZ137" s="82">
        <f t="shared" si="597"/>
        <v>0</v>
      </c>
      <c r="BA137" s="82">
        <f t="shared" si="598"/>
        <v>0</v>
      </c>
      <c r="BB137" s="82">
        <f t="shared" si="599"/>
        <v>0</v>
      </c>
      <c r="BC137" s="82">
        <f t="shared" si="600"/>
        <v>0</v>
      </c>
      <c r="BD137" s="82">
        <f t="shared" si="601"/>
        <v>0</v>
      </c>
      <c r="BE137" s="111">
        <f t="shared" si="602"/>
        <v>0</v>
      </c>
      <c r="BF137" s="123"/>
      <c r="BG137" s="94">
        <f t="shared" si="603"/>
        <v>0</v>
      </c>
      <c r="BH137" s="82">
        <f t="shared" si="604"/>
        <v>0</v>
      </c>
      <c r="BI137" s="82">
        <f t="shared" si="605"/>
        <v>0</v>
      </c>
      <c r="BJ137" s="82">
        <f t="shared" si="606"/>
        <v>0</v>
      </c>
      <c r="BK137" s="82">
        <f t="shared" si="607"/>
        <v>0</v>
      </c>
      <c r="BL137" s="82">
        <f t="shared" si="608"/>
        <v>0</v>
      </c>
      <c r="BM137" s="82">
        <f t="shared" si="609"/>
        <v>0</v>
      </c>
      <c r="BN137" s="82">
        <f t="shared" si="610"/>
        <v>0</v>
      </c>
      <c r="BO137" s="82">
        <f t="shared" si="611"/>
        <v>0</v>
      </c>
      <c r="BP137" s="111">
        <f t="shared" si="612"/>
        <v>0</v>
      </c>
      <c r="BQ137" s="123"/>
      <c r="BR137" s="94">
        <f t="shared" si="613"/>
        <v>0</v>
      </c>
      <c r="BS137" s="82">
        <f t="shared" si="614"/>
        <v>0</v>
      </c>
      <c r="BT137" s="82">
        <f t="shared" si="615"/>
        <v>0</v>
      </c>
      <c r="BU137" s="82">
        <f t="shared" si="616"/>
        <v>0</v>
      </c>
      <c r="BV137" s="82">
        <f t="shared" si="617"/>
        <v>0</v>
      </c>
      <c r="BW137" s="82">
        <f t="shared" si="618"/>
        <v>0</v>
      </c>
      <c r="BX137" s="82">
        <f t="shared" si="619"/>
        <v>0</v>
      </c>
      <c r="BY137" s="82">
        <f t="shared" si="620"/>
        <v>0</v>
      </c>
      <c r="BZ137" s="82">
        <f t="shared" si="621"/>
        <v>0</v>
      </c>
      <c r="CA137" s="111">
        <f t="shared" si="622"/>
        <v>0</v>
      </c>
    </row>
    <row r="138" spans="1:79" x14ac:dyDescent="0.25">
      <c r="A138" s="92"/>
      <c r="B138" s="417"/>
      <c r="C138" s="418"/>
      <c r="D138" s="418"/>
      <c r="E138" s="419"/>
      <c r="F138" s="420"/>
      <c r="G138" s="421"/>
      <c r="H138" s="421"/>
      <c r="I138" s="141">
        <f t="shared" si="623"/>
        <v>0</v>
      </c>
      <c r="J138" s="424"/>
      <c r="K138" s="425"/>
      <c r="L138" s="425"/>
      <c r="M138" s="426"/>
      <c r="N138" s="100">
        <f t="shared" si="573"/>
        <v>0</v>
      </c>
      <c r="O138" s="100">
        <f t="shared" si="574"/>
        <v>0</v>
      </c>
      <c r="P138" s="140"/>
      <c r="Q138" s="420"/>
      <c r="R138" s="421"/>
      <c r="S138" s="421"/>
      <c r="T138" s="421"/>
      <c r="U138" s="421"/>
      <c r="V138" s="421"/>
      <c r="W138" s="421"/>
      <c r="X138" s="421"/>
      <c r="Y138" s="421"/>
      <c r="Z138" s="427"/>
      <c r="AA138" s="150">
        <f t="shared" si="624"/>
        <v>0</v>
      </c>
      <c r="AB138" s="150">
        <f t="shared" si="575"/>
        <v>0</v>
      </c>
      <c r="AC138" s="150">
        <f t="shared" si="576"/>
        <v>0</v>
      </c>
      <c r="AD138" s="150">
        <f t="shared" si="577"/>
        <v>0</v>
      </c>
      <c r="AE138" s="150">
        <f t="shared" si="578"/>
        <v>0</v>
      </c>
      <c r="AF138" s="150">
        <f t="shared" si="579"/>
        <v>0</v>
      </c>
      <c r="AG138" s="150">
        <f t="shared" si="580"/>
        <v>0</v>
      </c>
      <c r="AH138" s="150">
        <f t="shared" si="581"/>
        <v>0</v>
      </c>
      <c r="AI138" s="150">
        <f t="shared" si="582"/>
        <v>0</v>
      </c>
      <c r="AJ138" s="151">
        <f t="shared" si="583"/>
        <v>0</v>
      </c>
      <c r="AK138" s="150">
        <f t="shared" si="625"/>
        <v>0</v>
      </c>
      <c r="AL138" s="150">
        <f t="shared" si="584"/>
        <v>0</v>
      </c>
      <c r="AM138" s="150">
        <f t="shared" si="585"/>
        <v>0</v>
      </c>
      <c r="AN138" s="150">
        <f t="shared" si="586"/>
        <v>0</v>
      </c>
      <c r="AO138" s="150">
        <f t="shared" si="587"/>
        <v>0</v>
      </c>
      <c r="AP138" s="150">
        <f t="shared" si="588"/>
        <v>0</v>
      </c>
      <c r="AQ138" s="150">
        <f t="shared" si="589"/>
        <v>0</v>
      </c>
      <c r="AR138" s="150">
        <f t="shared" si="590"/>
        <v>0</v>
      </c>
      <c r="AS138" s="150">
        <f t="shared" si="591"/>
        <v>0</v>
      </c>
      <c r="AT138" s="151">
        <f t="shared" si="592"/>
        <v>0</v>
      </c>
      <c r="AU138" s="123"/>
      <c r="AV138" s="94">
        <f t="shared" si="593"/>
        <v>0</v>
      </c>
      <c r="AW138" s="82">
        <f t="shared" si="594"/>
        <v>0</v>
      </c>
      <c r="AX138" s="82">
        <f t="shared" si="595"/>
        <v>0</v>
      </c>
      <c r="AY138" s="82">
        <f t="shared" si="596"/>
        <v>0</v>
      </c>
      <c r="AZ138" s="82">
        <f t="shared" si="597"/>
        <v>0</v>
      </c>
      <c r="BA138" s="82">
        <f t="shared" si="598"/>
        <v>0</v>
      </c>
      <c r="BB138" s="82">
        <f t="shared" si="599"/>
        <v>0</v>
      </c>
      <c r="BC138" s="82">
        <f t="shared" si="600"/>
        <v>0</v>
      </c>
      <c r="BD138" s="82">
        <f t="shared" si="601"/>
        <v>0</v>
      </c>
      <c r="BE138" s="111">
        <f t="shared" si="602"/>
        <v>0</v>
      </c>
      <c r="BF138" s="123"/>
      <c r="BG138" s="94">
        <f t="shared" si="603"/>
        <v>0</v>
      </c>
      <c r="BH138" s="82">
        <f t="shared" si="604"/>
        <v>0</v>
      </c>
      <c r="BI138" s="82">
        <f t="shared" si="605"/>
        <v>0</v>
      </c>
      <c r="BJ138" s="82">
        <f t="shared" si="606"/>
        <v>0</v>
      </c>
      <c r="BK138" s="82">
        <f t="shared" si="607"/>
        <v>0</v>
      </c>
      <c r="BL138" s="82">
        <f t="shared" si="608"/>
        <v>0</v>
      </c>
      <c r="BM138" s="82">
        <f t="shared" si="609"/>
        <v>0</v>
      </c>
      <c r="BN138" s="82">
        <f t="shared" si="610"/>
        <v>0</v>
      </c>
      <c r="BO138" s="82">
        <f t="shared" si="611"/>
        <v>0</v>
      </c>
      <c r="BP138" s="111">
        <f t="shared" si="612"/>
        <v>0</v>
      </c>
      <c r="BQ138" s="123"/>
      <c r="BR138" s="94">
        <f t="shared" si="613"/>
        <v>0</v>
      </c>
      <c r="BS138" s="82">
        <f t="shared" si="614"/>
        <v>0</v>
      </c>
      <c r="BT138" s="82">
        <f t="shared" si="615"/>
        <v>0</v>
      </c>
      <c r="BU138" s="82">
        <f t="shared" si="616"/>
        <v>0</v>
      </c>
      <c r="BV138" s="82">
        <f t="shared" si="617"/>
        <v>0</v>
      </c>
      <c r="BW138" s="82">
        <f t="shared" si="618"/>
        <v>0</v>
      </c>
      <c r="BX138" s="82">
        <f t="shared" si="619"/>
        <v>0</v>
      </c>
      <c r="BY138" s="82">
        <f t="shared" si="620"/>
        <v>0</v>
      </c>
      <c r="BZ138" s="82">
        <f t="shared" si="621"/>
        <v>0</v>
      </c>
      <c r="CA138" s="111">
        <f t="shared" si="622"/>
        <v>0</v>
      </c>
    </row>
    <row r="139" spans="1:79" x14ac:dyDescent="0.25">
      <c r="A139" s="92"/>
      <c r="B139" s="417"/>
      <c r="C139" s="418"/>
      <c r="D139" s="418"/>
      <c r="E139" s="419"/>
      <c r="F139" s="420"/>
      <c r="G139" s="421"/>
      <c r="H139" s="421"/>
      <c r="I139" s="141">
        <f t="shared" si="623"/>
        <v>0</v>
      </c>
      <c r="J139" s="424"/>
      <c r="K139" s="425"/>
      <c r="L139" s="425"/>
      <c r="M139" s="426"/>
      <c r="N139" s="100">
        <f t="shared" si="573"/>
        <v>0</v>
      </c>
      <c r="O139" s="100">
        <f t="shared" si="574"/>
        <v>0</v>
      </c>
      <c r="P139" s="140"/>
      <c r="Q139" s="420"/>
      <c r="R139" s="421"/>
      <c r="S139" s="421"/>
      <c r="T139" s="421"/>
      <c r="U139" s="421"/>
      <c r="V139" s="421"/>
      <c r="W139" s="421"/>
      <c r="X139" s="421"/>
      <c r="Y139" s="421"/>
      <c r="Z139" s="427"/>
      <c r="AA139" s="150">
        <f t="shared" si="624"/>
        <v>0</v>
      </c>
      <c r="AB139" s="150">
        <f t="shared" si="575"/>
        <v>0</v>
      </c>
      <c r="AC139" s="150">
        <f t="shared" si="576"/>
        <v>0</v>
      </c>
      <c r="AD139" s="150">
        <f t="shared" si="577"/>
        <v>0</v>
      </c>
      <c r="AE139" s="150">
        <f t="shared" si="578"/>
        <v>0</v>
      </c>
      <c r="AF139" s="150">
        <f t="shared" si="579"/>
        <v>0</v>
      </c>
      <c r="AG139" s="150">
        <f t="shared" si="580"/>
        <v>0</v>
      </c>
      <c r="AH139" s="150">
        <f t="shared" si="581"/>
        <v>0</v>
      </c>
      <c r="AI139" s="150">
        <f t="shared" si="582"/>
        <v>0</v>
      </c>
      <c r="AJ139" s="151">
        <f t="shared" si="583"/>
        <v>0</v>
      </c>
      <c r="AK139" s="150">
        <f t="shared" si="625"/>
        <v>0</v>
      </c>
      <c r="AL139" s="150">
        <f t="shared" si="584"/>
        <v>0</v>
      </c>
      <c r="AM139" s="150">
        <f t="shared" si="585"/>
        <v>0</v>
      </c>
      <c r="AN139" s="150">
        <f t="shared" si="586"/>
        <v>0</v>
      </c>
      <c r="AO139" s="150">
        <f t="shared" si="587"/>
        <v>0</v>
      </c>
      <c r="AP139" s="150">
        <f t="shared" si="588"/>
        <v>0</v>
      </c>
      <c r="AQ139" s="150">
        <f t="shared" si="589"/>
        <v>0</v>
      </c>
      <c r="AR139" s="150">
        <f t="shared" si="590"/>
        <v>0</v>
      </c>
      <c r="AS139" s="150">
        <f t="shared" si="591"/>
        <v>0</v>
      </c>
      <c r="AT139" s="151">
        <f t="shared" si="592"/>
        <v>0</v>
      </c>
      <c r="AU139" s="123"/>
      <c r="AV139" s="94">
        <f t="shared" si="593"/>
        <v>0</v>
      </c>
      <c r="AW139" s="82">
        <f t="shared" si="594"/>
        <v>0</v>
      </c>
      <c r="AX139" s="82">
        <f t="shared" si="595"/>
        <v>0</v>
      </c>
      <c r="AY139" s="82">
        <f t="shared" si="596"/>
        <v>0</v>
      </c>
      <c r="AZ139" s="82">
        <f t="shared" si="597"/>
        <v>0</v>
      </c>
      <c r="BA139" s="82">
        <f t="shared" si="598"/>
        <v>0</v>
      </c>
      <c r="BB139" s="82">
        <f t="shared" si="599"/>
        <v>0</v>
      </c>
      <c r="BC139" s="82">
        <f t="shared" si="600"/>
        <v>0</v>
      </c>
      <c r="BD139" s="82">
        <f t="shared" si="601"/>
        <v>0</v>
      </c>
      <c r="BE139" s="111">
        <f t="shared" si="602"/>
        <v>0</v>
      </c>
      <c r="BF139" s="123"/>
      <c r="BG139" s="94">
        <f t="shared" si="603"/>
        <v>0</v>
      </c>
      <c r="BH139" s="82">
        <f t="shared" si="604"/>
        <v>0</v>
      </c>
      <c r="BI139" s="82">
        <f t="shared" si="605"/>
        <v>0</v>
      </c>
      <c r="BJ139" s="82">
        <f t="shared" si="606"/>
        <v>0</v>
      </c>
      <c r="BK139" s="82">
        <f t="shared" si="607"/>
        <v>0</v>
      </c>
      <c r="BL139" s="82">
        <f t="shared" si="608"/>
        <v>0</v>
      </c>
      <c r="BM139" s="82">
        <f t="shared" si="609"/>
        <v>0</v>
      </c>
      <c r="BN139" s="82">
        <f t="shared" si="610"/>
        <v>0</v>
      </c>
      <c r="BO139" s="82">
        <f t="shared" si="611"/>
        <v>0</v>
      </c>
      <c r="BP139" s="111">
        <f t="shared" si="612"/>
        <v>0</v>
      </c>
      <c r="BQ139" s="123"/>
      <c r="BR139" s="94">
        <f t="shared" si="613"/>
        <v>0</v>
      </c>
      <c r="BS139" s="82">
        <f t="shared" si="614"/>
        <v>0</v>
      </c>
      <c r="BT139" s="82">
        <f t="shared" si="615"/>
        <v>0</v>
      </c>
      <c r="BU139" s="82">
        <f t="shared" si="616"/>
        <v>0</v>
      </c>
      <c r="BV139" s="82">
        <f t="shared" si="617"/>
        <v>0</v>
      </c>
      <c r="BW139" s="82">
        <f t="shared" si="618"/>
        <v>0</v>
      </c>
      <c r="BX139" s="82">
        <f t="shared" si="619"/>
        <v>0</v>
      </c>
      <c r="BY139" s="82">
        <f t="shared" si="620"/>
        <v>0</v>
      </c>
      <c r="BZ139" s="82">
        <f t="shared" si="621"/>
        <v>0</v>
      </c>
      <c r="CA139" s="111">
        <f t="shared" si="622"/>
        <v>0</v>
      </c>
    </row>
    <row r="140" spans="1:79" x14ac:dyDescent="0.25">
      <c r="A140" s="92"/>
      <c r="B140" s="417"/>
      <c r="C140" s="418"/>
      <c r="D140" s="418"/>
      <c r="E140" s="419"/>
      <c r="F140" s="420"/>
      <c r="G140" s="421"/>
      <c r="H140" s="421"/>
      <c r="I140" s="141">
        <f t="shared" si="623"/>
        <v>0</v>
      </c>
      <c r="J140" s="424"/>
      <c r="K140" s="425"/>
      <c r="L140" s="425"/>
      <c r="M140" s="426"/>
      <c r="N140" s="100">
        <f t="shared" si="573"/>
        <v>0</v>
      </c>
      <c r="O140" s="100">
        <f t="shared" si="574"/>
        <v>0</v>
      </c>
      <c r="P140" s="140"/>
      <c r="Q140" s="420"/>
      <c r="R140" s="421"/>
      <c r="S140" s="421"/>
      <c r="T140" s="421"/>
      <c r="U140" s="421"/>
      <c r="V140" s="421"/>
      <c r="W140" s="421"/>
      <c r="X140" s="421"/>
      <c r="Y140" s="421"/>
      <c r="Z140" s="427"/>
      <c r="AA140" s="150">
        <f t="shared" si="624"/>
        <v>0</v>
      </c>
      <c r="AB140" s="150">
        <f t="shared" si="575"/>
        <v>0</v>
      </c>
      <c r="AC140" s="150">
        <f t="shared" si="576"/>
        <v>0</v>
      </c>
      <c r="AD140" s="150">
        <f t="shared" si="577"/>
        <v>0</v>
      </c>
      <c r="AE140" s="150">
        <f t="shared" si="578"/>
        <v>0</v>
      </c>
      <c r="AF140" s="150">
        <f t="shared" si="579"/>
        <v>0</v>
      </c>
      <c r="AG140" s="150">
        <f t="shared" si="580"/>
        <v>0</v>
      </c>
      <c r="AH140" s="150">
        <f t="shared" si="581"/>
        <v>0</v>
      </c>
      <c r="AI140" s="150">
        <f t="shared" si="582"/>
        <v>0</v>
      </c>
      <c r="AJ140" s="151">
        <f t="shared" si="583"/>
        <v>0</v>
      </c>
      <c r="AK140" s="150">
        <f t="shared" si="625"/>
        <v>0</v>
      </c>
      <c r="AL140" s="150">
        <f t="shared" si="584"/>
        <v>0</v>
      </c>
      <c r="AM140" s="150">
        <f t="shared" si="585"/>
        <v>0</v>
      </c>
      <c r="AN140" s="150">
        <f t="shared" si="586"/>
        <v>0</v>
      </c>
      <c r="AO140" s="150">
        <f t="shared" si="587"/>
        <v>0</v>
      </c>
      <c r="AP140" s="150">
        <f t="shared" si="588"/>
        <v>0</v>
      </c>
      <c r="AQ140" s="150">
        <f t="shared" si="589"/>
        <v>0</v>
      </c>
      <c r="AR140" s="150">
        <f t="shared" si="590"/>
        <v>0</v>
      </c>
      <c r="AS140" s="150">
        <f t="shared" si="591"/>
        <v>0</v>
      </c>
      <c r="AT140" s="151">
        <f t="shared" si="592"/>
        <v>0</v>
      </c>
      <c r="AU140" s="123"/>
      <c r="AV140" s="94">
        <f t="shared" si="593"/>
        <v>0</v>
      </c>
      <c r="AW140" s="82">
        <f t="shared" si="594"/>
        <v>0</v>
      </c>
      <c r="AX140" s="82">
        <f t="shared" si="595"/>
        <v>0</v>
      </c>
      <c r="AY140" s="82">
        <f t="shared" si="596"/>
        <v>0</v>
      </c>
      <c r="AZ140" s="82">
        <f t="shared" si="597"/>
        <v>0</v>
      </c>
      <c r="BA140" s="82">
        <f t="shared" si="598"/>
        <v>0</v>
      </c>
      <c r="BB140" s="82">
        <f t="shared" si="599"/>
        <v>0</v>
      </c>
      <c r="BC140" s="82">
        <f t="shared" si="600"/>
        <v>0</v>
      </c>
      <c r="BD140" s="82">
        <f t="shared" si="601"/>
        <v>0</v>
      </c>
      <c r="BE140" s="111">
        <f t="shared" si="602"/>
        <v>0</v>
      </c>
      <c r="BF140" s="123"/>
      <c r="BG140" s="94">
        <f t="shared" si="603"/>
        <v>0</v>
      </c>
      <c r="BH140" s="82">
        <f t="shared" si="604"/>
        <v>0</v>
      </c>
      <c r="BI140" s="82">
        <f t="shared" si="605"/>
        <v>0</v>
      </c>
      <c r="BJ140" s="82">
        <f t="shared" si="606"/>
        <v>0</v>
      </c>
      <c r="BK140" s="82">
        <f t="shared" si="607"/>
        <v>0</v>
      </c>
      <c r="BL140" s="82">
        <f t="shared" si="608"/>
        <v>0</v>
      </c>
      <c r="BM140" s="82">
        <f t="shared" si="609"/>
        <v>0</v>
      </c>
      <c r="BN140" s="82">
        <f t="shared" si="610"/>
        <v>0</v>
      </c>
      <c r="BO140" s="82">
        <f t="shared" si="611"/>
        <v>0</v>
      </c>
      <c r="BP140" s="111">
        <f t="shared" si="612"/>
        <v>0</v>
      </c>
      <c r="BQ140" s="123"/>
      <c r="BR140" s="94">
        <f t="shared" si="613"/>
        <v>0</v>
      </c>
      <c r="BS140" s="82">
        <f t="shared" si="614"/>
        <v>0</v>
      </c>
      <c r="BT140" s="82">
        <f t="shared" si="615"/>
        <v>0</v>
      </c>
      <c r="BU140" s="82">
        <f t="shared" si="616"/>
        <v>0</v>
      </c>
      <c r="BV140" s="82">
        <f t="shared" si="617"/>
        <v>0</v>
      </c>
      <c r="BW140" s="82">
        <f t="shared" si="618"/>
        <v>0</v>
      </c>
      <c r="BX140" s="82">
        <f t="shared" si="619"/>
        <v>0</v>
      </c>
      <c r="BY140" s="82">
        <f t="shared" si="620"/>
        <v>0</v>
      </c>
      <c r="BZ140" s="82">
        <f t="shared" si="621"/>
        <v>0</v>
      </c>
      <c r="CA140" s="111">
        <f t="shared" si="622"/>
        <v>0</v>
      </c>
    </row>
    <row r="141" spans="1:79" x14ac:dyDescent="0.25">
      <c r="A141" s="92"/>
      <c r="B141" s="417"/>
      <c r="C141" s="418"/>
      <c r="D141" s="418"/>
      <c r="E141" s="419"/>
      <c r="F141" s="420"/>
      <c r="G141" s="421"/>
      <c r="H141" s="421"/>
      <c r="I141" s="141">
        <f t="shared" si="623"/>
        <v>0</v>
      </c>
      <c r="J141" s="424"/>
      <c r="K141" s="425"/>
      <c r="L141" s="425"/>
      <c r="M141" s="426"/>
      <c r="N141" s="100">
        <f t="shared" si="573"/>
        <v>0</v>
      </c>
      <c r="O141" s="100">
        <f t="shared" si="574"/>
        <v>0</v>
      </c>
      <c r="P141" s="140"/>
      <c r="Q141" s="420"/>
      <c r="R141" s="421"/>
      <c r="S141" s="421"/>
      <c r="T141" s="421"/>
      <c r="U141" s="421"/>
      <c r="V141" s="421"/>
      <c r="W141" s="421"/>
      <c r="X141" s="421"/>
      <c r="Y141" s="421"/>
      <c r="Z141" s="427"/>
      <c r="AA141" s="150">
        <f t="shared" si="624"/>
        <v>0</v>
      </c>
      <c r="AB141" s="150">
        <f t="shared" si="575"/>
        <v>0</v>
      </c>
      <c r="AC141" s="150">
        <f t="shared" si="576"/>
        <v>0</v>
      </c>
      <c r="AD141" s="150">
        <f t="shared" si="577"/>
        <v>0</v>
      </c>
      <c r="AE141" s="150">
        <f t="shared" si="578"/>
        <v>0</v>
      </c>
      <c r="AF141" s="150">
        <f t="shared" si="579"/>
        <v>0</v>
      </c>
      <c r="AG141" s="150">
        <f t="shared" si="580"/>
        <v>0</v>
      </c>
      <c r="AH141" s="150">
        <f t="shared" si="581"/>
        <v>0</v>
      </c>
      <c r="AI141" s="150">
        <f t="shared" si="582"/>
        <v>0</v>
      </c>
      <c r="AJ141" s="151">
        <f t="shared" si="583"/>
        <v>0</v>
      </c>
      <c r="AK141" s="150">
        <f t="shared" si="625"/>
        <v>0</v>
      </c>
      <c r="AL141" s="150">
        <f t="shared" si="584"/>
        <v>0</v>
      </c>
      <c r="AM141" s="150">
        <f t="shared" si="585"/>
        <v>0</v>
      </c>
      <c r="AN141" s="150">
        <f t="shared" si="586"/>
        <v>0</v>
      </c>
      <c r="AO141" s="150">
        <f t="shared" si="587"/>
        <v>0</v>
      </c>
      <c r="AP141" s="150">
        <f t="shared" si="588"/>
        <v>0</v>
      </c>
      <c r="AQ141" s="150">
        <f t="shared" si="589"/>
        <v>0</v>
      </c>
      <c r="AR141" s="150">
        <f t="shared" si="590"/>
        <v>0</v>
      </c>
      <c r="AS141" s="150">
        <f t="shared" si="591"/>
        <v>0</v>
      </c>
      <c r="AT141" s="151">
        <f t="shared" si="592"/>
        <v>0</v>
      </c>
      <c r="AU141" s="123"/>
      <c r="AV141" s="94">
        <f t="shared" si="593"/>
        <v>0</v>
      </c>
      <c r="AW141" s="82">
        <f t="shared" si="594"/>
        <v>0</v>
      </c>
      <c r="AX141" s="82">
        <f t="shared" si="595"/>
        <v>0</v>
      </c>
      <c r="AY141" s="82">
        <f t="shared" si="596"/>
        <v>0</v>
      </c>
      <c r="AZ141" s="82">
        <f t="shared" si="597"/>
        <v>0</v>
      </c>
      <c r="BA141" s="82">
        <f t="shared" si="598"/>
        <v>0</v>
      </c>
      <c r="BB141" s="82">
        <f t="shared" si="599"/>
        <v>0</v>
      </c>
      <c r="BC141" s="82">
        <f t="shared" si="600"/>
        <v>0</v>
      </c>
      <c r="BD141" s="82">
        <f t="shared" si="601"/>
        <v>0</v>
      </c>
      <c r="BE141" s="111">
        <f t="shared" si="602"/>
        <v>0</v>
      </c>
      <c r="BF141" s="123"/>
      <c r="BG141" s="94">
        <f t="shared" si="603"/>
        <v>0</v>
      </c>
      <c r="BH141" s="82">
        <f t="shared" si="604"/>
        <v>0</v>
      </c>
      <c r="BI141" s="82">
        <f t="shared" si="605"/>
        <v>0</v>
      </c>
      <c r="BJ141" s="82">
        <f t="shared" si="606"/>
        <v>0</v>
      </c>
      <c r="BK141" s="82">
        <f t="shared" si="607"/>
        <v>0</v>
      </c>
      <c r="BL141" s="82">
        <f t="shared" si="608"/>
        <v>0</v>
      </c>
      <c r="BM141" s="82">
        <f t="shared" si="609"/>
        <v>0</v>
      </c>
      <c r="BN141" s="82">
        <f t="shared" si="610"/>
        <v>0</v>
      </c>
      <c r="BO141" s="82">
        <f t="shared" si="611"/>
        <v>0</v>
      </c>
      <c r="BP141" s="111">
        <f t="shared" si="612"/>
        <v>0</v>
      </c>
      <c r="BQ141" s="123"/>
      <c r="BR141" s="94">
        <f t="shared" si="613"/>
        <v>0</v>
      </c>
      <c r="BS141" s="82">
        <f t="shared" si="614"/>
        <v>0</v>
      </c>
      <c r="BT141" s="82">
        <f t="shared" si="615"/>
        <v>0</v>
      </c>
      <c r="BU141" s="82">
        <f t="shared" si="616"/>
        <v>0</v>
      </c>
      <c r="BV141" s="82">
        <f t="shared" si="617"/>
        <v>0</v>
      </c>
      <c r="BW141" s="82">
        <f t="shared" si="618"/>
        <v>0</v>
      </c>
      <c r="BX141" s="82">
        <f t="shared" si="619"/>
        <v>0</v>
      </c>
      <c r="BY141" s="82">
        <f t="shared" si="620"/>
        <v>0</v>
      </c>
      <c r="BZ141" s="82">
        <f t="shared" si="621"/>
        <v>0</v>
      </c>
      <c r="CA141" s="111">
        <f t="shared" si="622"/>
        <v>0</v>
      </c>
    </row>
    <row r="142" spans="1:79" x14ac:dyDescent="0.25">
      <c r="A142" s="92"/>
      <c r="B142" s="417"/>
      <c r="C142" s="418"/>
      <c r="D142" s="418"/>
      <c r="E142" s="419"/>
      <c r="F142" s="420"/>
      <c r="G142" s="421"/>
      <c r="H142" s="421"/>
      <c r="I142" s="141">
        <f t="shared" si="623"/>
        <v>0</v>
      </c>
      <c r="J142" s="424"/>
      <c r="K142" s="425"/>
      <c r="L142" s="425"/>
      <c r="M142" s="426"/>
      <c r="N142" s="100">
        <f t="shared" si="573"/>
        <v>0</v>
      </c>
      <c r="O142" s="100">
        <f t="shared" si="574"/>
        <v>0</v>
      </c>
      <c r="P142" s="140"/>
      <c r="Q142" s="420"/>
      <c r="R142" s="421"/>
      <c r="S142" s="421"/>
      <c r="T142" s="421"/>
      <c r="U142" s="421"/>
      <c r="V142" s="421"/>
      <c r="W142" s="421"/>
      <c r="X142" s="421"/>
      <c r="Y142" s="421"/>
      <c r="Z142" s="427"/>
      <c r="AA142" s="150">
        <f t="shared" si="624"/>
        <v>0</v>
      </c>
      <c r="AB142" s="150">
        <f t="shared" si="575"/>
        <v>0</v>
      </c>
      <c r="AC142" s="150">
        <f t="shared" si="576"/>
        <v>0</v>
      </c>
      <c r="AD142" s="150">
        <f t="shared" si="577"/>
        <v>0</v>
      </c>
      <c r="AE142" s="150">
        <f t="shared" si="578"/>
        <v>0</v>
      </c>
      <c r="AF142" s="150">
        <f t="shared" si="579"/>
        <v>0</v>
      </c>
      <c r="AG142" s="150">
        <f t="shared" si="580"/>
        <v>0</v>
      </c>
      <c r="AH142" s="150">
        <f t="shared" si="581"/>
        <v>0</v>
      </c>
      <c r="AI142" s="150">
        <f t="shared" si="582"/>
        <v>0</v>
      </c>
      <c r="AJ142" s="151">
        <f t="shared" si="583"/>
        <v>0</v>
      </c>
      <c r="AK142" s="150">
        <f t="shared" si="625"/>
        <v>0</v>
      </c>
      <c r="AL142" s="150">
        <f t="shared" si="584"/>
        <v>0</v>
      </c>
      <c r="AM142" s="150">
        <f t="shared" si="585"/>
        <v>0</v>
      </c>
      <c r="AN142" s="150">
        <f t="shared" si="586"/>
        <v>0</v>
      </c>
      <c r="AO142" s="150">
        <f t="shared" si="587"/>
        <v>0</v>
      </c>
      <c r="AP142" s="150">
        <f t="shared" si="588"/>
        <v>0</v>
      </c>
      <c r="AQ142" s="150">
        <f t="shared" si="589"/>
        <v>0</v>
      </c>
      <c r="AR142" s="150">
        <f t="shared" si="590"/>
        <v>0</v>
      </c>
      <c r="AS142" s="150">
        <f t="shared" si="591"/>
        <v>0</v>
      </c>
      <c r="AT142" s="151">
        <f t="shared" si="592"/>
        <v>0</v>
      </c>
      <c r="AU142" s="123"/>
      <c r="AV142" s="94">
        <f t="shared" si="593"/>
        <v>0</v>
      </c>
      <c r="AW142" s="82">
        <f t="shared" si="594"/>
        <v>0</v>
      </c>
      <c r="AX142" s="82">
        <f t="shared" si="595"/>
        <v>0</v>
      </c>
      <c r="AY142" s="82">
        <f t="shared" si="596"/>
        <v>0</v>
      </c>
      <c r="AZ142" s="82">
        <f t="shared" si="597"/>
        <v>0</v>
      </c>
      <c r="BA142" s="82">
        <f t="shared" si="598"/>
        <v>0</v>
      </c>
      <c r="BB142" s="82">
        <f t="shared" si="599"/>
        <v>0</v>
      </c>
      <c r="BC142" s="82">
        <f t="shared" si="600"/>
        <v>0</v>
      </c>
      <c r="BD142" s="82">
        <f t="shared" si="601"/>
        <v>0</v>
      </c>
      <c r="BE142" s="111">
        <f t="shared" si="602"/>
        <v>0</v>
      </c>
      <c r="BF142" s="123"/>
      <c r="BG142" s="94">
        <f t="shared" si="603"/>
        <v>0</v>
      </c>
      <c r="BH142" s="82">
        <f t="shared" si="604"/>
        <v>0</v>
      </c>
      <c r="BI142" s="82">
        <f t="shared" si="605"/>
        <v>0</v>
      </c>
      <c r="BJ142" s="82">
        <f t="shared" si="606"/>
        <v>0</v>
      </c>
      <c r="BK142" s="82">
        <f t="shared" si="607"/>
        <v>0</v>
      </c>
      <c r="BL142" s="82">
        <f t="shared" si="608"/>
        <v>0</v>
      </c>
      <c r="BM142" s="82">
        <f t="shared" si="609"/>
        <v>0</v>
      </c>
      <c r="BN142" s="82">
        <f t="shared" si="610"/>
        <v>0</v>
      </c>
      <c r="BO142" s="82">
        <f t="shared" si="611"/>
        <v>0</v>
      </c>
      <c r="BP142" s="111">
        <f t="shared" si="612"/>
        <v>0</v>
      </c>
      <c r="BQ142" s="123"/>
      <c r="BR142" s="94">
        <f t="shared" si="613"/>
        <v>0</v>
      </c>
      <c r="BS142" s="82">
        <f t="shared" si="614"/>
        <v>0</v>
      </c>
      <c r="BT142" s="82">
        <f t="shared" si="615"/>
        <v>0</v>
      </c>
      <c r="BU142" s="82">
        <f t="shared" si="616"/>
        <v>0</v>
      </c>
      <c r="BV142" s="82">
        <f t="shared" si="617"/>
        <v>0</v>
      </c>
      <c r="BW142" s="82">
        <f t="shared" si="618"/>
        <v>0</v>
      </c>
      <c r="BX142" s="82">
        <f t="shared" si="619"/>
        <v>0</v>
      </c>
      <c r="BY142" s="82">
        <f t="shared" si="620"/>
        <v>0</v>
      </c>
      <c r="BZ142" s="82">
        <f t="shared" si="621"/>
        <v>0</v>
      </c>
      <c r="CA142" s="111">
        <f t="shared" si="622"/>
        <v>0</v>
      </c>
    </row>
    <row r="143" spans="1:79" s="73" customFormat="1" x14ac:dyDescent="0.25">
      <c r="A143" s="126"/>
      <c r="B143" s="127" t="s">
        <v>81</v>
      </c>
      <c r="C143" s="128"/>
      <c r="D143" s="128"/>
      <c r="E143" s="128"/>
      <c r="F143" s="129"/>
      <c r="G143" s="130"/>
      <c r="H143" s="130"/>
      <c r="I143" s="127"/>
      <c r="J143" s="131"/>
      <c r="K143" s="130"/>
      <c r="L143" s="130"/>
      <c r="M143" s="132"/>
      <c r="N143" s="119">
        <f>SUM(N134:N142)</f>
        <v>0</v>
      </c>
      <c r="O143" s="119">
        <f>SUM(O134:O142)</f>
        <v>0</v>
      </c>
      <c r="P143" s="119"/>
      <c r="Q143" s="110"/>
      <c r="R143" s="88"/>
      <c r="S143" s="88"/>
      <c r="T143" s="88"/>
      <c r="U143" s="88"/>
      <c r="V143" s="88"/>
      <c r="W143" s="88"/>
      <c r="X143" s="88"/>
      <c r="Y143" s="88"/>
      <c r="Z143" s="133"/>
      <c r="AA143" s="148">
        <f>SUM(AA134:AA142)</f>
        <v>0</v>
      </c>
      <c r="AB143" s="148">
        <f t="shared" ref="AB143:AJ143" si="626">SUM(AB134:AB142)</f>
        <v>0</v>
      </c>
      <c r="AC143" s="148">
        <f t="shared" si="626"/>
        <v>0</v>
      </c>
      <c r="AD143" s="148">
        <f t="shared" si="626"/>
        <v>0</v>
      </c>
      <c r="AE143" s="148">
        <f t="shared" si="626"/>
        <v>0</v>
      </c>
      <c r="AF143" s="148">
        <f t="shared" si="626"/>
        <v>0</v>
      </c>
      <c r="AG143" s="148">
        <f t="shared" si="626"/>
        <v>0</v>
      </c>
      <c r="AH143" s="148">
        <f t="shared" si="626"/>
        <v>0</v>
      </c>
      <c r="AI143" s="148">
        <f t="shared" si="626"/>
        <v>0</v>
      </c>
      <c r="AJ143" s="149">
        <f t="shared" si="626"/>
        <v>0</v>
      </c>
      <c r="AK143" s="148">
        <f>SUM(AK134:AK142)</f>
        <v>0</v>
      </c>
      <c r="AL143" s="148">
        <f t="shared" ref="AL143:AT143" si="627">SUM(AL134:AL142)</f>
        <v>0</v>
      </c>
      <c r="AM143" s="148">
        <f t="shared" si="627"/>
        <v>0</v>
      </c>
      <c r="AN143" s="148">
        <f t="shared" si="627"/>
        <v>0</v>
      </c>
      <c r="AO143" s="148">
        <f t="shared" si="627"/>
        <v>0</v>
      </c>
      <c r="AP143" s="148">
        <f t="shared" si="627"/>
        <v>0</v>
      </c>
      <c r="AQ143" s="148">
        <f t="shared" si="627"/>
        <v>0</v>
      </c>
      <c r="AR143" s="148">
        <f t="shared" si="627"/>
        <v>0</v>
      </c>
      <c r="AS143" s="148">
        <f t="shared" si="627"/>
        <v>0</v>
      </c>
      <c r="AT143" s="149">
        <f t="shared" si="627"/>
        <v>0</v>
      </c>
      <c r="AU143" s="134"/>
      <c r="AV143" s="135">
        <f t="shared" ref="AV143:BE143" si="628">SUM(AV133:AV142)</f>
        <v>0</v>
      </c>
      <c r="AW143" s="88">
        <f t="shared" si="628"/>
        <v>0</v>
      </c>
      <c r="AX143" s="88">
        <f t="shared" si="628"/>
        <v>0</v>
      </c>
      <c r="AY143" s="88">
        <f t="shared" si="628"/>
        <v>0</v>
      </c>
      <c r="AZ143" s="88">
        <f t="shared" si="628"/>
        <v>0</v>
      </c>
      <c r="BA143" s="88">
        <f t="shared" si="628"/>
        <v>0</v>
      </c>
      <c r="BB143" s="88">
        <f t="shared" si="628"/>
        <v>0</v>
      </c>
      <c r="BC143" s="88">
        <f t="shared" si="628"/>
        <v>0</v>
      </c>
      <c r="BD143" s="88">
        <f t="shared" si="628"/>
        <v>0</v>
      </c>
      <c r="BE143" s="133">
        <f t="shared" si="628"/>
        <v>0</v>
      </c>
      <c r="BF143" s="134"/>
      <c r="BG143" s="135">
        <f t="shared" ref="BG143:BP143" si="629">SUM(BG133:BG142)</f>
        <v>0</v>
      </c>
      <c r="BH143" s="88">
        <f t="shared" si="629"/>
        <v>0</v>
      </c>
      <c r="BI143" s="88">
        <f t="shared" si="629"/>
        <v>0</v>
      </c>
      <c r="BJ143" s="88">
        <f t="shared" si="629"/>
        <v>0</v>
      </c>
      <c r="BK143" s="88">
        <f t="shared" si="629"/>
        <v>0</v>
      </c>
      <c r="BL143" s="88">
        <f t="shared" si="629"/>
        <v>0</v>
      </c>
      <c r="BM143" s="88">
        <f t="shared" si="629"/>
        <v>0</v>
      </c>
      <c r="BN143" s="88">
        <f t="shared" si="629"/>
        <v>0</v>
      </c>
      <c r="BO143" s="88">
        <f t="shared" si="629"/>
        <v>0</v>
      </c>
      <c r="BP143" s="133">
        <f t="shared" si="629"/>
        <v>0</v>
      </c>
      <c r="BQ143" s="134"/>
      <c r="BR143" s="135">
        <f t="shared" ref="BR143:CA143" si="630">SUM(BR133:BR142)</f>
        <v>0</v>
      </c>
      <c r="BS143" s="88">
        <f t="shared" si="630"/>
        <v>0</v>
      </c>
      <c r="BT143" s="88">
        <f t="shared" si="630"/>
        <v>0</v>
      </c>
      <c r="BU143" s="88">
        <f t="shared" si="630"/>
        <v>0</v>
      </c>
      <c r="BV143" s="88">
        <f t="shared" si="630"/>
        <v>0</v>
      </c>
      <c r="BW143" s="88">
        <f t="shared" si="630"/>
        <v>0</v>
      </c>
      <c r="BX143" s="88">
        <f t="shared" si="630"/>
        <v>0</v>
      </c>
      <c r="BY143" s="88">
        <f t="shared" si="630"/>
        <v>0</v>
      </c>
      <c r="BZ143" s="88">
        <f t="shared" si="630"/>
        <v>0</v>
      </c>
      <c r="CA143" s="133">
        <f t="shared" si="630"/>
        <v>0</v>
      </c>
    </row>
    <row r="144" spans="1:79" x14ac:dyDescent="0.25">
      <c r="A144" s="92"/>
      <c r="B144" s="96"/>
      <c r="C144" s="100"/>
      <c r="D144" s="100"/>
      <c r="E144" s="101"/>
      <c r="F144" s="98"/>
      <c r="G144" s="81"/>
      <c r="H144" s="81"/>
      <c r="I144" s="96"/>
      <c r="J144" s="94"/>
      <c r="K144" s="82"/>
      <c r="L144" s="82"/>
      <c r="M144" s="111"/>
      <c r="N144" s="100"/>
      <c r="O144" s="100"/>
      <c r="P144" s="116"/>
      <c r="Q144" s="114"/>
      <c r="R144" s="86"/>
      <c r="S144" s="86"/>
      <c r="T144" s="86"/>
      <c r="U144" s="86"/>
      <c r="V144" s="86"/>
      <c r="W144" s="86"/>
      <c r="X144" s="86"/>
      <c r="Y144" s="86"/>
      <c r="Z144" s="120"/>
      <c r="AA144" s="114"/>
      <c r="AB144" s="86"/>
      <c r="AC144" s="86"/>
      <c r="AD144" s="86"/>
      <c r="AE144" s="86"/>
      <c r="AF144" s="86"/>
      <c r="AG144" s="86"/>
      <c r="AH144" s="86"/>
      <c r="AI144" s="86"/>
      <c r="AJ144" s="120"/>
      <c r="AK144" s="114"/>
      <c r="AL144" s="86"/>
      <c r="AM144" s="86"/>
      <c r="AN144" s="86"/>
      <c r="AO144" s="86"/>
      <c r="AP144" s="86"/>
      <c r="AQ144" s="86"/>
      <c r="AR144" s="86"/>
      <c r="AS144" s="86"/>
      <c r="AT144" s="120"/>
      <c r="AU144" s="123"/>
      <c r="AV144" s="94"/>
      <c r="AW144" s="82"/>
      <c r="AX144" s="82"/>
      <c r="AY144" s="82"/>
      <c r="AZ144" s="82"/>
      <c r="BA144" s="82"/>
      <c r="BB144" s="82"/>
      <c r="BC144" s="82"/>
      <c r="BD144" s="82"/>
      <c r="BE144" s="111"/>
      <c r="BF144" s="123"/>
      <c r="BG144" s="94"/>
      <c r="BH144" s="82"/>
      <c r="BI144" s="82"/>
      <c r="BJ144" s="82"/>
      <c r="BK144" s="82"/>
      <c r="BL144" s="82"/>
      <c r="BM144" s="82"/>
      <c r="BN144" s="82"/>
      <c r="BO144" s="82"/>
      <c r="BP144" s="111"/>
      <c r="BQ144" s="123"/>
      <c r="BR144" s="94"/>
      <c r="BS144" s="82"/>
      <c r="BT144" s="82"/>
      <c r="BU144" s="82"/>
      <c r="BV144" s="82"/>
      <c r="BW144" s="82"/>
      <c r="BX144" s="82"/>
      <c r="BY144" s="82"/>
      <c r="BZ144" s="82"/>
      <c r="CA144" s="111"/>
    </row>
    <row r="145" spans="1:79" ht="36" customHeight="1" x14ac:dyDescent="0.25">
      <c r="A145" s="92"/>
      <c r="B145" s="127" t="s">
        <v>169</v>
      </c>
      <c r="C145" s="100"/>
      <c r="D145" s="100"/>
      <c r="E145" s="101"/>
      <c r="F145" s="98"/>
      <c r="G145" s="81"/>
      <c r="H145" s="81"/>
      <c r="I145" s="96"/>
      <c r="J145" s="94"/>
      <c r="K145" s="82"/>
      <c r="L145" s="82"/>
      <c r="M145" s="111"/>
      <c r="N145" s="100"/>
      <c r="O145" s="100"/>
      <c r="P145" s="117"/>
      <c r="Q145" s="472" t="s">
        <v>197</v>
      </c>
      <c r="R145" s="480"/>
      <c r="S145" s="480"/>
      <c r="T145" s="480"/>
      <c r="U145" s="480"/>
      <c r="V145" s="480"/>
      <c r="W145" s="480"/>
      <c r="X145" s="480"/>
      <c r="Y145" s="480"/>
      <c r="Z145" s="481"/>
      <c r="AA145" s="115"/>
      <c r="AB145" s="87"/>
      <c r="AC145" s="87"/>
      <c r="AD145" s="87"/>
      <c r="AE145" s="87"/>
      <c r="AF145" s="87"/>
      <c r="AG145" s="87"/>
      <c r="AH145" s="87"/>
      <c r="AI145" s="87"/>
      <c r="AJ145" s="121"/>
      <c r="AK145" s="115"/>
      <c r="AL145" s="87"/>
      <c r="AM145" s="87"/>
      <c r="AN145" s="87"/>
      <c r="AO145" s="87"/>
      <c r="AP145" s="87"/>
      <c r="AQ145" s="87"/>
      <c r="AR145" s="87"/>
      <c r="AS145" s="87"/>
      <c r="AT145" s="121"/>
      <c r="AU145" s="123"/>
      <c r="AV145" s="94"/>
      <c r="AW145" s="82"/>
      <c r="AX145" s="82"/>
      <c r="AY145" s="82"/>
      <c r="AZ145" s="82"/>
      <c r="BA145" s="82"/>
      <c r="BB145" s="82"/>
      <c r="BC145" s="82"/>
      <c r="BD145" s="82"/>
      <c r="BE145" s="111"/>
      <c r="BF145" s="123"/>
      <c r="BG145" s="94"/>
      <c r="BH145" s="82"/>
      <c r="BI145" s="82"/>
      <c r="BJ145" s="82"/>
      <c r="BK145" s="82"/>
      <c r="BL145" s="82"/>
      <c r="BM145" s="82"/>
      <c r="BN145" s="82"/>
      <c r="BO145" s="82"/>
      <c r="BP145" s="111"/>
      <c r="BQ145" s="123"/>
      <c r="BR145" s="94"/>
      <c r="BS145" s="82"/>
      <c r="BT145" s="82"/>
      <c r="BU145" s="82"/>
      <c r="BV145" s="82"/>
      <c r="BW145" s="82"/>
      <c r="BX145" s="82"/>
      <c r="BY145" s="82"/>
      <c r="BZ145" s="82"/>
      <c r="CA145" s="111"/>
    </row>
    <row r="146" spans="1:79" ht="18" customHeight="1" x14ac:dyDescent="0.2">
      <c r="A146" s="94"/>
      <c r="B146" s="417"/>
      <c r="C146" s="418"/>
      <c r="D146" s="418"/>
      <c r="E146" s="419"/>
      <c r="F146" s="420"/>
      <c r="G146" s="421"/>
      <c r="H146" s="421"/>
      <c r="I146" s="141">
        <f>SUM(F146:H146)</f>
        <v>0</v>
      </c>
      <c r="J146" s="424"/>
      <c r="K146" s="425"/>
      <c r="L146" s="425"/>
      <c r="M146" s="426"/>
      <c r="N146" s="100">
        <f t="shared" ref="N146:N154" si="631">K146*L146</f>
        <v>0</v>
      </c>
      <c r="O146" s="100">
        <f t="shared" ref="O146:O154" si="632">K146*M146</f>
        <v>0</v>
      </c>
      <c r="P146" s="435" t="s">
        <v>167</v>
      </c>
      <c r="Q146" s="420"/>
      <c r="R146" s="421"/>
      <c r="S146" s="421"/>
      <c r="T146" s="421"/>
      <c r="U146" s="421"/>
      <c r="V146" s="421"/>
      <c r="W146" s="421"/>
      <c r="X146" s="421"/>
      <c r="Y146" s="421"/>
      <c r="Z146" s="427"/>
      <c r="AA146" s="150">
        <f>$N146*Q146</f>
        <v>0</v>
      </c>
      <c r="AB146" s="150">
        <f t="shared" ref="AB146:AB154" si="633">$N146*R146</f>
        <v>0</v>
      </c>
      <c r="AC146" s="150">
        <f t="shared" ref="AC146:AC154" si="634">$N146*S146</f>
        <v>0</v>
      </c>
      <c r="AD146" s="150">
        <f t="shared" ref="AD146:AD154" si="635">$N146*T146</f>
        <v>0</v>
      </c>
      <c r="AE146" s="150">
        <f t="shared" ref="AE146:AE154" si="636">$N146*U146</f>
        <v>0</v>
      </c>
      <c r="AF146" s="150">
        <f t="shared" ref="AF146:AF154" si="637">$N146*V146</f>
        <v>0</v>
      </c>
      <c r="AG146" s="150">
        <f t="shared" ref="AG146:AG154" si="638">$N146*W146</f>
        <v>0</v>
      </c>
      <c r="AH146" s="150">
        <f t="shared" ref="AH146:AH154" si="639">$N146*X146</f>
        <v>0</v>
      </c>
      <c r="AI146" s="150">
        <f t="shared" ref="AI146:AI154" si="640">$N146*Y146</f>
        <v>0</v>
      </c>
      <c r="AJ146" s="151">
        <f t="shared" ref="AJ146:AJ154" si="641">$N146*Z146</f>
        <v>0</v>
      </c>
      <c r="AK146" s="150">
        <f>$O146*Q146</f>
        <v>0</v>
      </c>
      <c r="AL146" s="150">
        <f t="shared" ref="AL146:AL154" si="642">$O146*R146</f>
        <v>0</v>
      </c>
      <c r="AM146" s="150">
        <f t="shared" ref="AM146:AM154" si="643">$O146*S146</f>
        <v>0</v>
      </c>
      <c r="AN146" s="150">
        <f t="shared" ref="AN146:AN154" si="644">$O146*T146</f>
        <v>0</v>
      </c>
      <c r="AO146" s="150">
        <f t="shared" ref="AO146:AO154" si="645">$O146*U146</f>
        <v>0</v>
      </c>
      <c r="AP146" s="150">
        <f t="shared" ref="AP146:AP154" si="646">$O146*V146</f>
        <v>0</v>
      </c>
      <c r="AQ146" s="150">
        <f t="shared" ref="AQ146:AQ154" si="647">$O146*W146</f>
        <v>0</v>
      </c>
      <c r="AR146" s="150">
        <f t="shared" ref="AR146:AR154" si="648">$O146*X146</f>
        <v>0</v>
      </c>
      <c r="AS146" s="150">
        <f t="shared" ref="AS146:AS154" si="649">$O146*Y146</f>
        <v>0</v>
      </c>
      <c r="AT146" s="151">
        <f t="shared" ref="AT146:AT154" si="650">$O146*Z146</f>
        <v>0</v>
      </c>
      <c r="AU146" s="123"/>
      <c r="AV146" s="94">
        <f t="shared" ref="AV146:AV154" si="651">Q146*$N146*$F146</f>
        <v>0</v>
      </c>
      <c r="AW146" s="82">
        <f t="shared" ref="AW146:AW154" si="652">R146*$N146*$F146</f>
        <v>0</v>
      </c>
      <c r="AX146" s="82">
        <f t="shared" ref="AX146:AX154" si="653">S146*$N146*$F146</f>
        <v>0</v>
      </c>
      <c r="AY146" s="82">
        <f t="shared" ref="AY146:AY154" si="654">T146*$N146*$F146</f>
        <v>0</v>
      </c>
      <c r="AZ146" s="82">
        <f t="shared" ref="AZ146:AZ154" si="655">U146*$N146*$F146</f>
        <v>0</v>
      </c>
      <c r="BA146" s="82">
        <f t="shared" ref="BA146:BA154" si="656">V146*$N146*$F146</f>
        <v>0</v>
      </c>
      <c r="BB146" s="82">
        <f t="shared" ref="BB146:BB154" si="657">W146*$N146*$F146</f>
        <v>0</v>
      </c>
      <c r="BC146" s="82">
        <f t="shared" ref="BC146:BC154" si="658">X146*$N146*$F146</f>
        <v>0</v>
      </c>
      <c r="BD146" s="82">
        <f t="shared" ref="BD146:BD154" si="659">Y146*$N146*$F146</f>
        <v>0</v>
      </c>
      <c r="BE146" s="111">
        <f t="shared" ref="BE146:BE154" si="660">Z146*$N146*$F146</f>
        <v>0</v>
      </c>
      <c r="BF146" s="123"/>
      <c r="BG146" s="94">
        <f t="shared" ref="BG146:BG154" si="661">Q146*$N146*$G146</f>
        <v>0</v>
      </c>
      <c r="BH146" s="82">
        <f t="shared" ref="BH146:BH154" si="662">R146*$N146*$G146</f>
        <v>0</v>
      </c>
      <c r="BI146" s="82">
        <f t="shared" ref="BI146:BI154" si="663">S146*$N146*$G146</f>
        <v>0</v>
      </c>
      <c r="BJ146" s="82">
        <f t="shared" ref="BJ146:BJ154" si="664">T146*$N146*$G146</f>
        <v>0</v>
      </c>
      <c r="BK146" s="82">
        <f t="shared" ref="BK146:BK154" si="665">U146*$N146*$G146</f>
        <v>0</v>
      </c>
      <c r="BL146" s="82">
        <f t="shared" ref="BL146:BL154" si="666">V146*$N146*$G146</f>
        <v>0</v>
      </c>
      <c r="BM146" s="82">
        <f t="shared" ref="BM146:BM154" si="667">W146*$N146*$G146</f>
        <v>0</v>
      </c>
      <c r="BN146" s="82">
        <f t="shared" ref="BN146:BN154" si="668">X146*$N146*$G146</f>
        <v>0</v>
      </c>
      <c r="BO146" s="82">
        <f t="shared" ref="BO146:BO154" si="669">Y146*$N146*$G146</f>
        <v>0</v>
      </c>
      <c r="BP146" s="111">
        <f t="shared" ref="BP146:BP154" si="670">Z146*$N146*$G146</f>
        <v>0</v>
      </c>
      <c r="BQ146" s="123"/>
      <c r="BR146" s="94">
        <f t="shared" ref="BR146:BR154" si="671">Q146*$N146*$H146</f>
        <v>0</v>
      </c>
      <c r="BS146" s="82">
        <f t="shared" ref="BS146:BS154" si="672">R146*$N146*$H146</f>
        <v>0</v>
      </c>
      <c r="BT146" s="82">
        <f t="shared" ref="BT146:BT154" si="673">S146*$N146*$H146</f>
        <v>0</v>
      </c>
      <c r="BU146" s="82">
        <f t="shared" ref="BU146:BU154" si="674">T146*$N146*$H146</f>
        <v>0</v>
      </c>
      <c r="BV146" s="82">
        <f t="shared" ref="BV146:BV154" si="675">U146*$N146*$H146</f>
        <v>0</v>
      </c>
      <c r="BW146" s="82">
        <f t="shared" ref="BW146:BW154" si="676">V146*$N146*$H146</f>
        <v>0</v>
      </c>
      <c r="BX146" s="82">
        <f t="shared" ref="BX146:BX154" si="677">W146*$N146*$H146</f>
        <v>0</v>
      </c>
      <c r="BY146" s="82">
        <f t="shared" ref="BY146:BY154" si="678">X146*$N146*$H146</f>
        <v>0</v>
      </c>
      <c r="BZ146" s="82">
        <f t="shared" ref="BZ146:BZ154" si="679">Y146*$N146*$H146</f>
        <v>0</v>
      </c>
      <c r="CA146" s="111">
        <f t="shared" ref="CA146:CA154" si="680">Z146*$N146*$H146</f>
        <v>0</v>
      </c>
    </row>
    <row r="147" spans="1:79" ht="15" x14ac:dyDescent="0.2">
      <c r="A147" s="94"/>
      <c r="B147" s="417"/>
      <c r="C147" s="418"/>
      <c r="D147" s="418"/>
      <c r="E147" s="419"/>
      <c r="F147" s="420"/>
      <c r="G147" s="421"/>
      <c r="H147" s="421"/>
      <c r="I147" s="141">
        <f t="shared" ref="I147:I154" si="681">SUM(F147:H147)</f>
        <v>0</v>
      </c>
      <c r="J147" s="424"/>
      <c r="K147" s="425"/>
      <c r="L147" s="425"/>
      <c r="M147" s="426"/>
      <c r="N147" s="100">
        <f t="shared" si="631"/>
        <v>0</v>
      </c>
      <c r="O147" s="100">
        <f t="shared" si="632"/>
        <v>0</v>
      </c>
      <c r="P147" s="419"/>
      <c r="Q147" s="420"/>
      <c r="R147" s="421"/>
      <c r="S147" s="421"/>
      <c r="T147" s="421"/>
      <c r="U147" s="421"/>
      <c r="V147" s="421"/>
      <c r="W147" s="421"/>
      <c r="X147" s="421"/>
      <c r="Y147" s="421"/>
      <c r="Z147" s="427"/>
      <c r="AA147" s="150">
        <f t="shared" ref="AA147:AA154" si="682">$N147*Q147</f>
        <v>0</v>
      </c>
      <c r="AB147" s="150">
        <f t="shared" si="633"/>
        <v>0</v>
      </c>
      <c r="AC147" s="150">
        <f t="shared" si="634"/>
        <v>0</v>
      </c>
      <c r="AD147" s="150">
        <f t="shared" si="635"/>
        <v>0</v>
      </c>
      <c r="AE147" s="150">
        <f t="shared" si="636"/>
        <v>0</v>
      </c>
      <c r="AF147" s="150">
        <f t="shared" si="637"/>
        <v>0</v>
      </c>
      <c r="AG147" s="150">
        <f t="shared" si="638"/>
        <v>0</v>
      </c>
      <c r="AH147" s="150">
        <f t="shared" si="639"/>
        <v>0</v>
      </c>
      <c r="AI147" s="150">
        <f t="shared" si="640"/>
        <v>0</v>
      </c>
      <c r="AJ147" s="151">
        <f t="shared" si="641"/>
        <v>0</v>
      </c>
      <c r="AK147" s="150">
        <f t="shared" ref="AK147:AK154" si="683">$O147*Q147</f>
        <v>0</v>
      </c>
      <c r="AL147" s="150">
        <f t="shared" si="642"/>
        <v>0</v>
      </c>
      <c r="AM147" s="150">
        <f t="shared" si="643"/>
        <v>0</v>
      </c>
      <c r="AN147" s="150">
        <f t="shared" si="644"/>
        <v>0</v>
      </c>
      <c r="AO147" s="150">
        <f t="shared" si="645"/>
        <v>0</v>
      </c>
      <c r="AP147" s="150">
        <f t="shared" si="646"/>
        <v>0</v>
      </c>
      <c r="AQ147" s="150">
        <f t="shared" si="647"/>
        <v>0</v>
      </c>
      <c r="AR147" s="150">
        <f t="shared" si="648"/>
        <v>0</v>
      </c>
      <c r="AS147" s="150">
        <f t="shared" si="649"/>
        <v>0</v>
      </c>
      <c r="AT147" s="151">
        <f t="shared" si="650"/>
        <v>0</v>
      </c>
      <c r="AU147" s="123"/>
      <c r="AV147" s="94">
        <f t="shared" si="651"/>
        <v>0</v>
      </c>
      <c r="AW147" s="82">
        <f t="shared" si="652"/>
        <v>0</v>
      </c>
      <c r="AX147" s="82">
        <f t="shared" si="653"/>
        <v>0</v>
      </c>
      <c r="AY147" s="82">
        <f t="shared" si="654"/>
        <v>0</v>
      </c>
      <c r="AZ147" s="82">
        <f t="shared" si="655"/>
        <v>0</v>
      </c>
      <c r="BA147" s="82">
        <f t="shared" si="656"/>
        <v>0</v>
      </c>
      <c r="BB147" s="82">
        <f t="shared" si="657"/>
        <v>0</v>
      </c>
      <c r="BC147" s="82">
        <f t="shared" si="658"/>
        <v>0</v>
      </c>
      <c r="BD147" s="82">
        <f t="shared" si="659"/>
        <v>0</v>
      </c>
      <c r="BE147" s="111">
        <f t="shared" si="660"/>
        <v>0</v>
      </c>
      <c r="BF147" s="123"/>
      <c r="BG147" s="94">
        <f t="shared" si="661"/>
        <v>0</v>
      </c>
      <c r="BH147" s="82">
        <f t="shared" si="662"/>
        <v>0</v>
      </c>
      <c r="BI147" s="82">
        <f t="shared" si="663"/>
        <v>0</v>
      </c>
      <c r="BJ147" s="82">
        <f t="shared" si="664"/>
        <v>0</v>
      </c>
      <c r="BK147" s="82">
        <f t="shared" si="665"/>
        <v>0</v>
      </c>
      <c r="BL147" s="82">
        <f t="shared" si="666"/>
        <v>0</v>
      </c>
      <c r="BM147" s="82">
        <f t="shared" si="667"/>
        <v>0</v>
      </c>
      <c r="BN147" s="82">
        <f t="shared" si="668"/>
        <v>0</v>
      </c>
      <c r="BO147" s="82">
        <f t="shared" si="669"/>
        <v>0</v>
      </c>
      <c r="BP147" s="111">
        <f t="shared" si="670"/>
        <v>0</v>
      </c>
      <c r="BQ147" s="123"/>
      <c r="BR147" s="94">
        <f t="shared" si="671"/>
        <v>0</v>
      </c>
      <c r="BS147" s="82">
        <f t="shared" si="672"/>
        <v>0</v>
      </c>
      <c r="BT147" s="82">
        <f t="shared" si="673"/>
        <v>0</v>
      </c>
      <c r="BU147" s="82">
        <f t="shared" si="674"/>
        <v>0</v>
      </c>
      <c r="BV147" s="82">
        <f t="shared" si="675"/>
        <v>0</v>
      </c>
      <c r="BW147" s="82">
        <f t="shared" si="676"/>
        <v>0</v>
      </c>
      <c r="BX147" s="82">
        <f t="shared" si="677"/>
        <v>0</v>
      </c>
      <c r="BY147" s="82">
        <f t="shared" si="678"/>
        <v>0</v>
      </c>
      <c r="BZ147" s="82">
        <f t="shared" si="679"/>
        <v>0</v>
      </c>
      <c r="CA147" s="111">
        <f t="shared" si="680"/>
        <v>0</v>
      </c>
    </row>
    <row r="148" spans="1:79" x14ac:dyDescent="0.25">
      <c r="A148" s="92"/>
      <c r="B148" s="417"/>
      <c r="C148" s="418"/>
      <c r="D148" s="418"/>
      <c r="E148" s="419"/>
      <c r="F148" s="420"/>
      <c r="G148" s="421"/>
      <c r="H148" s="421"/>
      <c r="I148" s="141">
        <f t="shared" si="681"/>
        <v>0</v>
      </c>
      <c r="J148" s="424"/>
      <c r="K148" s="425"/>
      <c r="L148" s="425"/>
      <c r="M148" s="426"/>
      <c r="N148" s="100">
        <f t="shared" si="631"/>
        <v>0</v>
      </c>
      <c r="O148" s="100">
        <f t="shared" si="632"/>
        <v>0</v>
      </c>
      <c r="P148" s="419"/>
      <c r="Q148" s="420"/>
      <c r="R148" s="421"/>
      <c r="S148" s="421"/>
      <c r="T148" s="421"/>
      <c r="U148" s="421"/>
      <c r="V148" s="421"/>
      <c r="W148" s="421"/>
      <c r="X148" s="421"/>
      <c r="Y148" s="421"/>
      <c r="Z148" s="427"/>
      <c r="AA148" s="150">
        <f t="shared" si="682"/>
        <v>0</v>
      </c>
      <c r="AB148" s="150">
        <f t="shared" si="633"/>
        <v>0</v>
      </c>
      <c r="AC148" s="150">
        <f t="shared" si="634"/>
        <v>0</v>
      </c>
      <c r="AD148" s="150">
        <f t="shared" si="635"/>
        <v>0</v>
      </c>
      <c r="AE148" s="150">
        <f t="shared" si="636"/>
        <v>0</v>
      </c>
      <c r="AF148" s="150">
        <f t="shared" si="637"/>
        <v>0</v>
      </c>
      <c r="AG148" s="150">
        <f t="shared" si="638"/>
        <v>0</v>
      </c>
      <c r="AH148" s="150">
        <f t="shared" si="639"/>
        <v>0</v>
      </c>
      <c r="AI148" s="150">
        <f t="shared" si="640"/>
        <v>0</v>
      </c>
      <c r="AJ148" s="151">
        <f t="shared" si="641"/>
        <v>0</v>
      </c>
      <c r="AK148" s="150">
        <f t="shared" si="683"/>
        <v>0</v>
      </c>
      <c r="AL148" s="150">
        <f t="shared" si="642"/>
        <v>0</v>
      </c>
      <c r="AM148" s="150">
        <f t="shared" si="643"/>
        <v>0</v>
      </c>
      <c r="AN148" s="150">
        <f t="shared" si="644"/>
        <v>0</v>
      </c>
      <c r="AO148" s="150">
        <f t="shared" si="645"/>
        <v>0</v>
      </c>
      <c r="AP148" s="150">
        <f t="shared" si="646"/>
        <v>0</v>
      </c>
      <c r="AQ148" s="150">
        <f t="shared" si="647"/>
        <v>0</v>
      </c>
      <c r="AR148" s="150">
        <f t="shared" si="648"/>
        <v>0</v>
      </c>
      <c r="AS148" s="150">
        <f t="shared" si="649"/>
        <v>0</v>
      </c>
      <c r="AT148" s="151">
        <f t="shared" si="650"/>
        <v>0</v>
      </c>
      <c r="AU148" s="123"/>
      <c r="AV148" s="94">
        <f t="shared" si="651"/>
        <v>0</v>
      </c>
      <c r="AW148" s="82">
        <f t="shared" si="652"/>
        <v>0</v>
      </c>
      <c r="AX148" s="82">
        <f t="shared" si="653"/>
        <v>0</v>
      </c>
      <c r="AY148" s="82">
        <f t="shared" si="654"/>
        <v>0</v>
      </c>
      <c r="AZ148" s="82">
        <f t="shared" si="655"/>
        <v>0</v>
      </c>
      <c r="BA148" s="82">
        <f t="shared" si="656"/>
        <v>0</v>
      </c>
      <c r="BB148" s="82">
        <f t="shared" si="657"/>
        <v>0</v>
      </c>
      <c r="BC148" s="82">
        <f t="shared" si="658"/>
        <v>0</v>
      </c>
      <c r="BD148" s="82">
        <f t="shared" si="659"/>
        <v>0</v>
      </c>
      <c r="BE148" s="111">
        <f t="shared" si="660"/>
        <v>0</v>
      </c>
      <c r="BF148" s="123"/>
      <c r="BG148" s="94">
        <f t="shared" si="661"/>
        <v>0</v>
      </c>
      <c r="BH148" s="82">
        <f t="shared" si="662"/>
        <v>0</v>
      </c>
      <c r="BI148" s="82">
        <f t="shared" si="663"/>
        <v>0</v>
      </c>
      <c r="BJ148" s="82">
        <f t="shared" si="664"/>
        <v>0</v>
      </c>
      <c r="BK148" s="82">
        <f t="shared" si="665"/>
        <v>0</v>
      </c>
      <c r="BL148" s="82">
        <f t="shared" si="666"/>
        <v>0</v>
      </c>
      <c r="BM148" s="82">
        <f t="shared" si="667"/>
        <v>0</v>
      </c>
      <c r="BN148" s="82">
        <f t="shared" si="668"/>
        <v>0</v>
      </c>
      <c r="BO148" s="82">
        <f t="shared" si="669"/>
        <v>0</v>
      </c>
      <c r="BP148" s="111">
        <f t="shared" si="670"/>
        <v>0</v>
      </c>
      <c r="BQ148" s="123"/>
      <c r="BR148" s="94">
        <f t="shared" si="671"/>
        <v>0</v>
      </c>
      <c r="BS148" s="82">
        <f t="shared" si="672"/>
        <v>0</v>
      </c>
      <c r="BT148" s="82">
        <f t="shared" si="673"/>
        <v>0</v>
      </c>
      <c r="BU148" s="82">
        <f t="shared" si="674"/>
        <v>0</v>
      </c>
      <c r="BV148" s="82">
        <f t="shared" si="675"/>
        <v>0</v>
      </c>
      <c r="BW148" s="82">
        <f t="shared" si="676"/>
        <v>0</v>
      </c>
      <c r="BX148" s="82">
        <f t="shared" si="677"/>
        <v>0</v>
      </c>
      <c r="BY148" s="82">
        <f t="shared" si="678"/>
        <v>0</v>
      </c>
      <c r="BZ148" s="82">
        <f t="shared" si="679"/>
        <v>0</v>
      </c>
      <c r="CA148" s="111">
        <f t="shared" si="680"/>
        <v>0</v>
      </c>
    </row>
    <row r="149" spans="1:79" x14ac:dyDescent="0.25">
      <c r="A149" s="92"/>
      <c r="B149" s="417"/>
      <c r="C149" s="418"/>
      <c r="D149" s="418"/>
      <c r="E149" s="419"/>
      <c r="F149" s="420"/>
      <c r="G149" s="421"/>
      <c r="H149" s="421"/>
      <c r="I149" s="141">
        <f t="shared" si="681"/>
        <v>0</v>
      </c>
      <c r="J149" s="424"/>
      <c r="K149" s="425"/>
      <c r="L149" s="425"/>
      <c r="M149" s="426"/>
      <c r="N149" s="100">
        <f t="shared" si="631"/>
        <v>0</v>
      </c>
      <c r="O149" s="100">
        <f t="shared" si="632"/>
        <v>0</v>
      </c>
      <c r="P149" s="419"/>
      <c r="Q149" s="420"/>
      <c r="R149" s="421"/>
      <c r="S149" s="421"/>
      <c r="T149" s="421"/>
      <c r="U149" s="421"/>
      <c r="V149" s="421"/>
      <c r="W149" s="421"/>
      <c r="X149" s="421"/>
      <c r="Y149" s="421"/>
      <c r="Z149" s="427"/>
      <c r="AA149" s="150">
        <f t="shared" si="682"/>
        <v>0</v>
      </c>
      <c r="AB149" s="150">
        <f t="shared" si="633"/>
        <v>0</v>
      </c>
      <c r="AC149" s="150">
        <f t="shared" si="634"/>
        <v>0</v>
      </c>
      <c r="AD149" s="150">
        <f t="shared" si="635"/>
        <v>0</v>
      </c>
      <c r="AE149" s="150">
        <f t="shared" si="636"/>
        <v>0</v>
      </c>
      <c r="AF149" s="150">
        <f t="shared" si="637"/>
        <v>0</v>
      </c>
      <c r="AG149" s="150">
        <f t="shared" si="638"/>
        <v>0</v>
      </c>
      <c r="AH149" s="150">
        <f t="shared" si="639"/>
        <v>0</v>
      </c>
      <c r="AI149" s="150">
        <f t="shared" si="640"/>
        <v>0</v>
      </c>
      <c r="AJ149" s="151">
        <f t="shared" si="641"/>
        <v>0</v>
      </c>
      <c r="AK149" s="150">
        <f t="shared" si="683"/>
        <v>0</v>
      </c>
      <c r="AL149" s="150">
        <f t="shared" si="642"/>
        <v>0</v>
      </c>
      <c r="AM149" s="150">
        <f t="shared" si="643"/>
        <v>0</v>
      </c>
      <c r="AN149" s="150">
        <f t="shared" si="644"/>
        <v>0</v>
      </c>
      <c r="AO149" s="150">
        <f t="shared" si="645"/>
        <v>0</v>
      </c>
      <c r="AP149" s="150">
        <f t="shared" si="646"/>
        <v>0</v>
      </c>
      <c r="AQ149" s="150">
        <f t="shared" si="647"/>
        <v>0</v>
      </c>
      <c r="AR149" s="150">
        <f t="shared" si="648"/>
        <v>0</v>
      </c>
      <c r="AS149" s="150">
        <f t="shared" si="649"/>
        <v>0</v>
      </c>
      <c r="AT149" s="151">
        <f t="shared" si="650"/>
        <v>0</v>
      </c>
      <c r="AU149" s="123"/>
      <c r="AV149" s="94">
        <f t="shared" si="651"/>
        <v>0</v>
      </c>
      <c r="AW149" s="82">
        <f t="shared" si="652"/>
        <v>0</v>
      </c>
      <c r="AX149" s="82">
        <f t="shared" si="653"/>
        <v>0</v>
      </c>
      <c r="AY149" s="82">
        <f t="shared" si="654"/>
        <v>0</v>
      </c>
      <c r="AZ149" s="82">
        <f t="shared" si="655"/>
        <v>0</v>
      </c>
      <c r="BA149" s="82">
        <f t="shared" si="656"/>
        <v>0</v>
      </c>
      <c r="BB149" s="82">
        <f t="shared" si="657"/>
        <v>0</v>
      </c>
      <c r="BC149" s="82">
        <f t="shared" si="658"/>
        <v>0</v>
      </c>
      <c r="BD149" s="82">
        <f t="shared" si="659"/>
        <v>0</v>
      </c>
      <c r="BE149" s="111">
        <f t="shared" si="660"/>
        <v>0</v>
      </c>
      <c r="BF149" s="123"/>
      <c r="BG149" s="94">
        <f t="shared" si="661"/>
        <v>0</v>
      </c>
      <c r="BH149" s="82">
        <f t="shared" si="662"/>
        <v>0</v>
      </c>
      <c r="BI149" s="82">
        <f t="shared" si="663"/>
        <v>0</v>
      </c>
      <c r="BJ149" s="82">
        <f t="shared" si="664"/>
        <v>0</v>
      </c>
      <c r="BK149" s="82">
        <f t="shared" si="665"/>
        <v>0</v>
      </c>
      <c r="BL149" s="82">
        <f t="shared" si="666"/>
        <v>0</v>
      </c>
      <c r="BM149" s="82">
        <f t="shared" si="667"/>
        <v>0</v>
      </c>
      <c r="BN149" s="82">
        <f t="shared" si="668"/>
        <v>0</v>
      </c>
      <c r="BO149" s="82">
        <f t="shared" si="669"/>
        <v>0</v>
      </c>
      <c r="BP149" s="111">
        <f t="shared" si="670"/>
        <v>0</v>
      </c>
      <c r="BQ149" s="123"/>
      <c r="BR149" s="94">
        <f t="shared" si="671"/>
        <v>0</v>
      </c>
      <c r="BS149" s="82">
        <f t="shared" si="672"/>
        <v>0</v>
      </c>
      <c r="BT149" s="82">
        <f t="shared" si="673"/>
        <v>0</v>
      </c>
      <c r="BU149" s="82">
        <f t="shared" si="674"/>
        <v>0</v>
      </c>
      <c r="BV149" s="82">
        <f t="shared" si="675"/>
        <v>0</v>
      </c>
      <c r="BW149" s="82">
        <f t="shared" si="676"/>
        <v>0</v>
      </c>
      <c r="BX149" s="82">
        <f t="shared" si="677"/>
        <v>0</v>
      </c>
      <c r="BY149" s="82">
        <f t="shared" si="678"/>
        <v>0</v>
      </c>
      <c r="BZ149" s="82">
        <f t="shared" si="679"/>
        <v>0</v>
      </c>
      <c r="CA149" s="111">
        <f t="shared" si="680"/>
        <v>0</v>
      </c>
    </row>
    <row r="150" spans="1:79" x14ac:dyDescent="0.25">
      <c r="A150" s="92"/>
      <c r="B150" s="417"/>
      <c r="C150" s="418"/>
      <c r="D150" s="418"/>
      <c r="E150" s="419"/>
      <c r="F150" s="420"/>
      <c r="G150" s="421"/>
      <c r="H150" s="421"/>
      <c r="I150" s="141">
        <f t="shared" si="681"/>
        <v>0</v>
      </c>
      <c r="J150" s="424"/>
      <c r="K150" s="425"/>
      <c r="L150" s="425"/>
      <c r="M150" s="426"/>
      <c r="N150" s="100">
        <f t="shared" si="631"/>
        <v>0</v>
      </c>
      <c r="O150" s="100">
        <f t="shared" si="632"/>
        <v>0</v>
      </c>
      <c r="P150" s="419"/>
      <c r="Q150" s="420"/>
      <c r="R150" s="421"/>
      <c r="S150" s="421"/>
      <c r="T150" s="421"/>
      <c r="U150" s="421"/>
      <c r="V150" s="421"/>
      <c r="W150" s="421"/>
      <c r="X150" s="421"/>
      <c r="Y150" s="421"/>
      <c r="Z150" s="427"/>
      <c r="AA150" s="150">
        <f t="shared" si="682"/>
        <v>0</v>
      </c>
      <c r="AB150" s="150">
        <f t="shared" si="633"/>
        <v>0</v>
      </c>
      <c r="AC150" s="150">
        <f t="shared" si="634"/>
        <v>0</v>
      </c>
      <c r="AD150" s="150">
        <f t="shared" si="635"/>
        <v>0</v>
      </c>
      <c r="AE150" s="150">
        <f t="shared" si="636"/>
        <v>0</v>
      </c>
      <c r="AF150" s="150">
        <f t="shared" si="637"/>
        <v>0</v>
      </c>
      <c r="AG150" s="150">
        <f t="shared" si="638"/>
        <v>0</v>
      </c>
      <c r="AH150" s="150">
        <f t="shared" si="639"/>
        <v>0</v>
      </c>
      <c r="AI150" s="150">
        <f t="shared" si="640"/>
        <v>0</v>
      </c>
      <c r="AJ150" s="151">
        <f t="shared" si="641"/>
        <v>0</v>
      </c>
      <c r="AK150" s="150">
        <f t="shared" si="683"/>
        <v>0</v>
      </c>
      <c r="AL150" s="150">
        <f t="shared" si="642"/>
        <v>0</v>
      </c>
      <c r="AM150" s="150">
        <f t="shared" si="643"/>
        <v>0</v>
      </c>
      <c r="AN150" s="150">
        <f t="shared" si="644"/>
        <v>0</v>
      </c>
      <c r="AO150" s="150">
        <f t="shared" si="645"/>
        <v>0</v>
      </c>
      <c r="AP150" s="150">
        <f t="shared" si="646"/>
        <v>0</v>
      </c>
      <c r="AQ150" s="150">
        <f t="shared" si="647"/>
        <v>0</v>
      </c>
      <c r="AR150" s="150">
        <f t="shared" si="648"/>
        <v>0</v>
      </c>
      <c r="AS150" s="150">
        <f t="shared" si="649"/>
        <v>0</v>
      </c>
      <c r="AT150" s="151">
        <f t="shared" si="650"/>
        <v>0</v>
      </c>
      <c r="AU150" s="123"/>
      <c r="AV150" s="94">
        <f t="shared" si="651"/>
        <v>0</v>
      </c>
      <c r="AW150" s="82">
        <f t="shared" si="652"/>
        <v>0</v>
      </c>
      <c r="AX150" s="82">
        <f t="shared" si="653"/>
        <v>0</v>
      </c>
      <c r="AY150" s="82">
        <f t="shared" si="654"/>
        <v>0</v>
      </c>
      <c r="AZ150" s="82">
        <f t="shared" si="655"/>
        <v>0</v>
      </c>
      <c r="BA150" s="82">
        <f t="shared" si="656"/>
        <v>0</v>
      </c>
      <c r="BB150" s="82">
        <f t="shared" si="657"/>
        <v>0</v>
      </c>
      <c r="BC150" s="82">
        <f t="shared" si="658"/>
        <v>0</v>
      </c>
      <c r="BD150" s="82">
        <f t="shared" si="659"/>
        <v>0</v>
      </c>
      <c r="BE150" s="111">
        <f t="shared" si="660"/>
        <v>0</v>
      </c>
      <c r="BF150" s="123"/>
      <c r="BG150" s="94">
        <f t="shared" si="661"/>
        <v>0</v>
      </c>
      <c r="BH150" s="82">
        <f t="shared" si="662"/>
        <v>0</v>
      </c>
      <c r="BI150" s="82">
        <f t="shared" si="663"/>
        <v>0</v>
      </c>
      <c r="BJ150" s="82">
        <f t="shared" si="664"/>
        <v>0</v>
      </c>
      <c r="BK150" s="82">
        <f t="shared" si="665"/>
        <v>0</v>
      </c>
      <c r="BL150" s="82">
        <f t="shared" si="666"/>
        <v>0</v>
      </c>
      <c r="BM150" s="82">
        <f t="shared" si="667"/>
        <v>0</v>
      </c>
      <c r="BN150" s="82">
        <f t="shared" si="668"/>
        <v>0</v>
      </c>
      <c r="BO150" s="82">
        <f t="shared" si="669"/>
        <v>0</v>
      </c>
      <c r="BP150" s="111">
        <f t="shared" si="670"/>
        <v>0</v>
      </c>
      <c r="BQ150" s="123"/>
      <c r="BR150" s="94">
        <f t="shared" si="671"/>
        <v>0</v>
      </c>
      <c r="BS150" s="82">
        <f t="shared" si="672"/>
        <v>0</v>
      </c>
      <c r="BT150" s="82">
        <f t="shared" si="673"/>
        <v>0</v>
      </c>
      <c r="BU150" s="82">
        <f t="shared" si="674"/>
        <v>0</v>
      </c>
      <c r="BV150" s="82">
        <f t="shared" si="675"/>
        <v>0</v>
      </c>
      <c r="BW150" s="82">
        <f t="shared" si="676"/>
        <v>0</v>
      </c>
      <c r="BX150" s="82">
        <f t="shared" si="677"/>
        <v>0</v>
      </c>
      <c r="BY150" s="82">
        <f t="shared" si="678"/>
        <v>0</v>
      </c>
      <c r="BZ150" s="82">
        <f t="shared" si="679"/>
        <v>0</v>
      </c>
      <c r="CA150" s="111">
        <f t="shared" si="680"/>
        <v>0</v>
      </c>
    </row>
    <row r="151" spans="1:79" x14ac:dyDescent="0.25">
      <c r="A151" s="92"/>
      <c r="B151" s="417"/>
      <c r="C151" s="418"/>
      <c r="D151" s="418"/>
      <c r="E151" s="419"/>
      <c r="F151" s="420"/>
      <c r="G151" s="421"/>
      <c r="H151" s="421"/>
      <c r="I151" s="141">
        <f t="shared" si="681"/>
        <v>0</v>
      </c>
      <c r="J151" s="424"/>
      <c r="K151" s="425"/>
      <c r="L151" s="425"/>
      <c r="M151" s="426"/>
      <c r="N151" s="100">
        <f t="shared" si="631"/>
        <v>0</v>
      </c>
      <c r="O151" s="100">
        <f t="shared" si="632"/>
        <v>0</v>
      </c>
      <c r="P151" s="419"/>
      <c r="Q151" s="420"/>
      <c r="R151" s="421"/>
      <c r="S151" s="421"/>
      <c r="T151" s="421"/>
      <c r="U151" s="421"/>
      <c r="V151" s="421"/>
      <c r="W151" s="421"/>
      <c r="X151" s="421"/>
      <c r="Y151" s="421"/>
      <c r="Z151" s="427"/>
      <c r="AA151" s="150">
        <f t="shared" si="682"/>
        <v>0</v>
      </c>
      <c r="AB151" s="150">
        <f t="shared" si="633"/>
        <v>0</v>
      </c>
      <c r="AC151" s="150">
        <f t="shared" si="634"/>
        <v>0</v>
      </c>
      <c r="AD151" s="150">
        <f t="shared" si="635"/>
        <v>0</v>
      </c>
      <c r="AE151" s="150">
        <f t="shared" si="636"/>
        <v>0</v>
      </c>
      <c r="AF151" s="150">
        <f t="shared" si="637"/>
        <v>0</v>
      </c>
      <c r="AG151" s="150">
        <f t="shared" si="638"/>
        <v>0</v>
      </c>
      <c r="AH151" s="150">
        <f t="shared" si="639"/>
        <v>0</v>
      </c>
      <c r="AI151" s="150">
        <f t="shared" si="640"/>
        <v>0</v>
      </c>
      <c r="AJ151" s="151">
        <f t="shared" si="641"/>
        <v>0</v>
      </c>
      <c r="AK151" s="150">
        <f t="shared" si="683"/>
        <v>0</v>
      </c>
      <c r="AL151" s="150">
        <f t="shared" si="642"/>
        <v>0</v>
      </c>
      <c r="AM151" s="150">
        <f t="shared" si="643"/>
        <v>0</v>
      </c>
      <c r="AN151" s="150">
        <f t="shared" si="644"/>
        <v>0</v>
      </c>
      <c r="AO151" s="150">
        <f t="shared" si="645"/>
        <v>0</v>
      </c>
      <c r="AP151" s="150">
        <f t="shared" si="646"/>
        <v>0</v>
      </c>
      <c r="AQ151" s="150">
        <f t="shared" si="647"/>
        <v>0</v>
      </c>
      <c r="AR151" s="150">
        <f t="shared" si="648"/>
        <v>0</v>
      </c>
      <c r="AS151" s="150">
        <f t="shared" si="649"/>
        <v>0</v>
      </c>
      <c r="AT151" s="151">
        <f t="shared" si="650"/>
        <v>0</v>
      </c>
      <c r="AU151" s="123"/>
      <c r="AV151" s="94">
        <f t="shared" si="651"/>
        <v>0</v>
      </c>
      <c r="AW151" s="82">
        <f t="shared" si="652"/>
        <v>0</v>
      </c>
      <c r="AX151" s="82">
        <f t="shared" si="653"/>
        <v>0</v>
      </c>
      <c r="AY151" s="82">
        <f t="shared" si="654"/>
        <v>0</v>
      </c>
      <c r="AZ151" s="82">
        <f t="shared" si="655"/>
        <v>0</v>
      </c>
      <c r="BA151" s="82">
        <f t="shared" si="656"/>
        <v>0</v>
      </c>
      <c r="BB151" s="82">
        <f t="shared" si="657"/>
        <v>0</v>
      </c>
      <c r="BC151" s="82">
        <f t="shared" si="658"/>
        <v>0</v>
      </c>
      <c r="BD151" s="82">
        <f t="shared" si="659"/>
        <v>0</v>
      </c>
      <c r="BE151" s="111">
        <f t="shared" si="660"/>
        <v>0</v>
      </c>
      <c r="BF151" s="123"/>
      <c r="BG151" s="94">
        <f t="shared" si="661"/>
        <v>0</v>
      </c>
      <c r="BH151" s="82">
        <f t="shared" si="662"/>
        <v>0</v>
      </c>
      <c r="BI151" s="82">
        <f t="shared" si="663"/>
        <v>0</v>
      </c>
      <c r="BJ151" s="82">
        <f t="shared" si="664"/>
        <v>0</v>
      </c>
      <c r="BK151" s="82">
        <f t="shared" si="665"/>
        <v>0</v>
      </c>
      <c r="BL151" s="82">
        <f t="shared" si="666"/>
        <v>0</v>
      </c>
      <c r="BM151" s="82">
        <f t="shared" si="667"/>
        <v>0</v>
      </c>
      <c r="BN151" s="82">
        <f t="shared" si="668"/>
        <v>0</v>
      </c>
      <c r="BO151" s="82">
        <f t="shared" si="669"/>
        <v>0</v>
      </c>
      <c r="BP151" s="111">
        <f t="shared" si="670"/>
        <v>0</v>
      </c>
      <c r="BQ151" s="123"/>
      <c r="BR151" s="94">
        <f t="shared" si="671"/>
        <v>0</v>
      </c>
      <c r="BS151" s="82">
        <f t="shared" si="672"/>
        <v>0</v>
      </c>
      <c r="BT151" s="82">
        <f t="shared" si="673"/>
        <v>0</v>
      </c>
      <c r="BU151" s="82">
        <f t="shared" si="674"/>
        <v>0</v>
      </c>
      <c r="BV151" s="82">
        <f t="shared" si="675"/>
        <v>0</v>
      </c>
      <c r="BW151" s="82">
        <f t="shared" si="676"/>
        <v>0</v>
      </c>
      <c r="BX151" s="82">
        <f t="shared" si="677"/>
        <v>0</v>
      </c>
      <c r="BY151" s="82">
        <f t="shared" si="678"/>
        <v>0</v>
      </c>
      <c r="BZ151" s="82">
        <f t="shared" si="679"/>
        <v>0</v>
      </c>
      <c r="CA151" s="111">
        <f t="shared" si="680"/>
        <v>0</v>
      </c>
    </row>
    <row r="152" spans="1:79" x14ac:dyDescent="0.25">
      <c r="A152" s="92"/>
      <c r="B152" s="417"/>
      <c r="C152" s="418"/>
      <c r="D152" s="418"/>
      <c r="E152" s="419"/>
      <c r="F152" s="420"/>
      <c r="G152" s="421"/>
      <c r="H152" s="421"/>
      <c r="I152" s="141">
        <f t="shared" si="681"/>
        <v>0</v>
      </c>
      <c r="J152" s="424"/>
      <c r="K152" s="425"/>
      <c r="L152" s="425"/>
      <c r="M152" s="426"/>
      <c r="N152" s="100">
        <f t="shared" si="631"/>
        <v>0</v>
      </c>
      <c r="O152" s="100">
        <f t="shared" si="632"/>
        <v>0</v>
      </c>
      <c r="P152" s="419"/>
      <c r="Q152" s="420"/>
      <c r="R152" s="421"/>
      <c r="S152" s="421"/>
      <c r="T152" s="421"/>
      <c r="U152" s="421"/>
      <c r="V152" s="421"/>
      <c r="W152" s="421"/>
      <c r="X152" s="421"/>
      <c r="Y152" s="421"/>
      <c r="Z152" s="427"/>
      <c r="AA152" s="150">
        <f t="shared" si="682"/>
        <v>0</v>
      </c>
      <c r="AB152" s="150">
        <f t="shared" si="633"/>
        <v>0</v>
      </c>
      <c r="AC152" s="150">
        <f t="shared" si="634"/>
        <v>0</v>
      </c>
      <c r="AD152" s="150">
        <f t="shared" si="635"/>
        <v>0</v>
      </c>
      <c r="AE152" s="150">
        <f t="shared" si="636"/>
        <v>0</v>
      </c>
      <c r="AF152" s="150">
        <f t="shared" si="637"/>
        <v>0</v>
      </c>
      <c r="AG152" s="150">
        <f t="shared" si="638"/>
        <v>0</v>
      </c>
      <c r="AH152" s="150">
        <f t="shared" si="639"/>
        <v>0</v>
      </c>
      <c r="AI152" s="150">
        <f t="shared" si="640"/>
        <v>0</v>
      </c>
      <c r="AJ152" s="151">
        <f t="shared" si="641"/>
        <v>0</v>
      </c>
      <c r="AK152" s="150">
        <f t="shared" si="683"/>
        <v>0</v>
      </c>
      <c r="AL152" s="150">
        <f t="shared" si="642"/>
        <v>0</v>
      </c>
      <c r="AM152" s="150">
        <f t="shared" si="643"/>
        <v>0</v>
      </c>
      <c r="AN152" s="150">
        <f t="shared" si="644"/>
        <v>0</v>
      </c>
      <c r="AO152" s="150">
        <f t="shared" si="645"/>
        <v>0</v>
      </c>
      <c r="AP152" s="150">
        <f t="shared" si="646"/>
        <v>0</v>
      </c>
      <c r="AQ152" s="150">
        <f t="shared" si="647"/>
        <v>0</v>
      </c>
      <c r="AR152" s="150">
        <f t="shared" si="648"/>
        <v>0</v>
      </c>
      <c r="AS152" s="150">
        <f t="shared" si="649"/>
        <v>0</v>
      </c>
      <c r="AT152" s="151">
        <f t="shared" si="650"/>
        <v>0</v>
      </c>
      <c r="AU152" s="123"/>
      <c r="AV152" s="94">
        <f t="shared" si="651"/>
        <v>0</v>
      </c>
      <c r="AW152" s="82">
        <f t="shared" si="652"/>
        <v>0</v>
      </c>
      <c r="AX152" s="82">
        <f t="shared" si="653"/>
        <v>0</v>
      </c>
      <c r="AY152" s="82">
        <f t="shared" si="654"/>
        <v>0</v>
      </c>
      <c r="AZ152" s="82">
        <f t="shared" si="655"/>
        <v>0</v>
      </c>
      <c r="BA152" s="82">
        <f t="shared" si="656"/>
        <v>0</v>
      </c>
      <c r="BB152" s="82">
        <f t="shared" si="657"/>
        <v>0</v>
      </c>
      <c r="BC152" s="82">
        <f t="shared" si="658"/>
        <v>0</v>
      </c>
      <c r="BD152" s="82">
        <f t="shared" si="659"/>
        <v>0</v>
      </c>
      <c r="BE152" s="111">
        <f t="shared" si="660"/>
        <v>0</v>
      </c>
      <c r="BF152" s="123"/>
      <c r="BG152" s="94">
        <f t="shared" si="661"/>
        <v>0</v>
      </c>
      <c r="BH152" s="82">
        <f t="shared" si="662"/>
        <v>0</v>
      </c>
      <c r="BI152" s="82">
        <f t="shared" si="663"/>
        <v>0</v>
      </c>
      <c r="BJ152" s="82">
        <f t="shared" si="664"/>
        <v>0</v>
      </c>
      <c r="BK152" s="82">
        <f t="shared" si="665"/>
        <v>0</v>
      </c>
      <c r="BL152" s="82">
        <f t="shared" si="666"/>
        <v>0</v>
      </c>
      <c r="BM152" s="82">
        <f t="shared" si="667"/>
        <v>0</v>
      </c>
      <c r="BN152" s="82">
        <f t="shared" si="668"/>
        <v>0</v>
      </c>
      <c r="BO152" s="82">
        <f t="shared" si="669"/>
        <v>0</v>
      </c>
      <c r="BP152" s="111">
        <f t="shared" si="670"/>
        <v>0</v>
      </c>
      <c r="BQ152" s="123"/>
      <c r="BR152" s="94">
        <f t="shared" si="671"/>
        <v>0</v>
      </c>
      <c r="BS152" s="82">
        <f t="shared" si="672"/>
        <v>0</v>
      </c>
      <c r="BT152" s="82">
        <f t="shared" si="673"/>
        <v>0</v>
      </c>
      <c r="BU152" s="82">
        <f t="shared" si="674"/>
        <v>0</v>
      </c>
      <c r="BV152" s="82">
        <f t="shared" si="675"/>
        <v>0</v>
      </c>
      <c r="BW152" s="82">
        <f t="shared" si="676"/>
        <v>0</v>
      </c>
      <c r="BX152" s="82">
        <f t="shared" si="677"/>
        <v>0</v>
      </c>
      <c r="BY152" s="82">
        <f t="shared" si="678"/>
        <v>0</v>
      </c>
      <c r="BZ152" s="82">
        <f t="shared" si="679"/>
        <v>0</v>
      </c>
      <c r="CA152" s="111">
        <f t="shared" si="680"/>
        <v>0</v>
      </c>
    </row>
    <row r="153" spans="1:79" x14ac:dyDescent="0.25">
      <c r="A153" s="92"/>
      <c r="B153" s="417"/>
      <c r="C153" s="418"/>
      <c r="D153" s="418"/>
      <c r="E153" s="419"/>
      <c r="F153" s="420"/>
      <c r="G153" s="421"/>
      <c r="H153" s="421"/>
      <c r="I153" s="141">
        <f t="shared" si="681"/>
        <v>0</v>
      </c>
      <c r="J153" s="424"/>
      <c r="K153" s="425"/>
      <c r="L153" s="425"/>
      <c r="M153" s="426"/>
      <c r="N153" s="100">
        <f t="shared" si="631"/>
        <v>0</v>
      </c>
      <c r="O153" s="100">
        <f t="shared" si="632"/>
        <v>0</v>
      </c>
      <c r="P153" s="419"/>
      <c r="Q153" s="420"/>
      <c r="R153" s="421"/>
      <c r="S153" s="421"/>
      <c r="T153" s="421"/>
      <c r="U153" s="421"/>
      <c r="V153" s="421"/>
      <c r="W153" s="421"/>
      <c r="X153" s="421"/>
      <c r="Y153" s="421"/>
      <c r="Z153" s="427"/>
      <c r="AA153" s="150">
        <f t="shared" si="682"/>
        <v>0</v>
      </c>
      <c r="AB153" s="150">
        <f t="shared" si="633"/>
        <v>0</v>
      </c>
      <c r="AC153" s="150">
        <f t="shared" si="634"/>
        <v>0</v>
      </c>
      <c r="AD153" s="150">
        <f t="shared" si="635"/>
        <v>0</v>
      </c>
      <c r="AE153" s="150">
        <f t="shared" si="636"/>
        <v>0</v>
      </c>
      <c r="AF153" s="150">
        <f t="shared" si="637"/>
        <v>0</v>
      </c>
      <c r="AG153" s="150">
        <f t="shared" si="638"/>
        <v>0</v>
      </c>
      <c r="AH153" s="150">
        <f t="shared" si="639"/>
        <v>0</v>
      </c>
      <c r="AI153" s="150">
        <f t="shared" si="640"/>
        <v>0</v>
      </c>
      <c r="AJ153" s="151">
        <f t="shared" si="641"/>
        <v>0</v>
      </c>
      <c r="AK153" s="150">
        <f t="shared" si="683"/>
        <v>0</v>
      </c>
      <c r="AL153" s="150">
        <f t="shared" si="642"/>
        <v>0</v>
      </c>
      <c r="AM153" s="150">
        <f t="shared" si="643"/>
        <v>0</v>
      </c>
      <c r="AN153" s="150">
        <f t="shared" si="644"/>
        <v>0</v>
      </c>
      <c r="AO153" s="150">
        <f t="shared" si="645"/>
        <v>0</v>
      </c>
      <c r="AP153" s="150">
        <f t="shared" si="646"/>
        <v>0</v>
      </c>
      <c r="AQ153" s="150">
        <f t="shared" si="647"/>
        <v>0</v>
      </c>
      <c r="AR153" s="150">
        <f t="shared" si="648"/>
        <v>0</v>
      </c>
      <c r="AS153" s="150">
        <f t="shared" si="649"/>
        <v>0</v>
      </c>
      <c r="AT153" s="151">
        <f t="shared" si="650"/>
        <v>0</v>
      </c>
      <c r="AU153" s="123"/>
      <c r="AV153" s="94">
        <f t="shared" si="651"/>
        <v>0</v>
      </c>
      <c r="AW153" s="82">
        <f t="shared" si="652"/>
        <v>0</v>
      </c>
      <c r="AX153" s="82">
        <f t="shared" si="653"/>
        <v>0</v>
      </c>
      <c r="AY153" s="82">
        <f t="shared" si="654"/>
        <v>0</v>
      </c>
      <c r="AZ153" s="82">
        <f t="shared" si="655"/>
        <v>0</v>
      </c>
      <c r="BA153" s="82">
        <f t="shared" si="656"/>
        <v>0</v>
      </c>
      <c r="BB153" s="82">
        <f t="shared" si="657"/>
        <v>0</v>
      </c>
      <c r="BC153" s="82">
        <f t="shared" si="658"/>
        <v>0</v>
      </c>
      <c r="BD153" s="82">
        <f t="shared" si="659"/>
        <v>0</v>
      </c>
      <c r="BE153" s="111">
        <f t="shared" si="660"/>
        <v>0</v>
      </c>
      <c r="BF153" s="123"/>
      <c r="BG153" s="94">
        <f t="shared" si="661"/>
        <v>0</v>
      </c>
      <c r="BH153" s="82">
        <f t="shared" si="662"/>
        <v>0</v>
      </c>
      <c r="BI153" s="82">
        <f t="shared" si="663"/>
        <v>0</v>
      </c>
      <c r="BJ153" s="82">
        <f t="shared" si="664"/>
        <v>0</v>
      </c>
      <c r="BK153" s="82">
        <f t="shared" si="665"/>
        <v>0</v>
      </c>
      <c r="BL153" s="82">
        <f t="shared" si="666"/>
        <v>0</v>
      </c>
      <c r="BM153" s="82">
        <f t="shared" si="667"/>
        <v>0</v>
      </c>
      <c r="BN153" s="82">
        <f t="shared" si="668"/>
        <v>0</v>
      </c>
      <c r="BO153" s="82">
        <f t="shared" si="669"/>
        <v>0</v>
      </c>
      <c r="BP153" s="111">
        <f t="shared" si="670"/>
        <v>0</v>
      </c>
      <c r="BQ153" s="123"/>
      <c r="BR153" s="94">
        <f t="shared" si="671"/>
        <v>0</v>
      </c>
      <c r="BS153" s="82">
        <f t="shared" si="672"/>
        <v>0</v>
      </c>
      <c r="BT153" s="82">
        <f t="shared" si="673"/>
        <v>0</v>
      </c>
      <c r="BU153" s="82">
        <f t="shared" si="674"/>
        <v>0</v>
      </c>
      <c r="BV153" s="82">
        <f t="shared" si="675"/>
        <v>0</v>
      </c>
      <c r="BW153" s="82">
        <f t="shared" si="676"/>
        <v>0</v>
      </c>
      <c r="BX153" s="82">
        <f t="shared" si="677"/>
        <v>0</v>
      </c>
      <c r="BY153" s="82">
        <f t="shared" si="678"/>
        <v>0</v>
      </c>
      <c r="BZ153" s="82">
        <f t="shared" si="679"/>
        <v>0</v>
      </c>
      <c r="CA153" s="111">
        <f t="shared" si="680"/>
        <v>0</v>
      </c>
    </row>
    <row r="154" spans="1:79" x14ac:dyDescent="0.25">
      <c r="A154" s="92"/>
      <c r="B154" s="417"/>
      <c r="C154" s="418"/>
      <c r="D154" s="418"/>
      <c r="E154" s="419"/>
      <c r="F154" s="420"/>
      <c r="G154" s="421"/>
      <c r="H154" s="421"/>
      <c r="I154" s="141">
        <f t="shared" si="681"/>
        <v>0</v>
      </c>
      <c r="J154" s="424"/>
      <c r="K154" s="425"/>
      <c r="L154" s="425"/>
      <c r="M154" s="426"/>
      <c r="N154" s="100">
        <f t="shared" si="631"/>
        <v>0</v>
      </c>
      <c r="O154" s="100">
        <f t="shared" si="632"/>
        <v>0</v>
      </c>
      <c r="P154" s="419"/>
      <c r="Q154" s="420"/>
      <c r="R154" s="421"/>
      <c r="S154" s="421"/>
      <c r="T154" s="421"/>
      <c r="U154" s="421"/>
      <c r="V154" s="421"/>
      <c r="W154" s="421"/>
      <c r="X154" s="421"/>
      <c r="Y154" s="421"/>
      <c r="Z154" s="427"/>
      <c r="AA154" s="150">
        <f t="shared" si="682"/>
        <v>0</v>
      </c>
      <c r="AB154" s="150">
        <f t="shared" si="633"/>
        <v>0</v>
      </c>
      <c r="AC154" s="150">
        <f t="shared" si="634"/>
        <v>0</v>
      </c>
      <c r="AD154" s="150">
        <f t="shared" si="635"/>
        <v>0</v>
      </c>
      <c r="AE154" s="150">
        <f t="shared" si="636"/>
        <v>0</v>
      </c>
      <c r="AF154" s="150">
        <f t="shared" si="637"/>
        <v>0</v>
      </c>
      <c r="AG154" s="150">
        <f t="shared" si="638"/>
        <v>0</v>
      </c>
      <c r="AH154" s="150">
        <f t="shared" si="639"/>
        <v>0</v>
      </c>
      <c r="AI154" s="150">
        <f t="shared" si="640"/>
        <v>0</v>
      </c>
      <c r="AJ154" s="151">
        <f t="shared" si="641"/>
        <v>0</v>
      </c>
      <c r="AK154" s="150">
        <f t="shared" si="683"/>
        <v>0</v>
      </c>
      <c r="AL154" s="150">
        <f t="shared" si="642"/>
        <v>0</v>
      </c>
      <c r="AM154" s="150">
        <f t="shared" si="643"/>
        <v>0</v>
      </c>
      <c r="AN154" s="150">
        <f t="shared" si="644"/>
        <v>0</v>
      </c>
      <c r="AO154" s="150">
        <f t="shared" si="645"/>
        <v>0</v>
      </c>
      <c r="AP154" s="150">
        <f t="shared" si="646"/>
        <v>0</v>
      </c>
      <c r="AQ154" s="150">
        <f t="shared" si="647"/>
        <v>0</v>
      </c>
      <c r="AR154" s="150">
        <f t="shared" si="648"/>
        <v>0</v>
      </c>
      <c r="AS154" s="150">
        <f t="shared" si="649"/>
        <v>0</v>
      </c>
      <c r="AT154" s="151">
        <f t="shared" si="650"/>
        <v>0</v>
      </c>
      <c r="AU154" s="123"/>
      <c r="AV154" s="94">
        <f t="shared" si="651"/>
        <v>0</v>
      </c>
      <c r="AW154" s="82">
        <f t="shared" si="652"/>
        <v>0</v>
      </c>
      <c r="AX154" s="82">
        <f t="shared" si="653"/>
        <v>0</v>
      </c>
      <c r="AY154" s="82">
        <f t="shared" si="654"/>
        <v>0</v>
      </c>
      <c r="AZ154" s="82">
        <f t="shared" si="655"/>
        <v>0</v>
      </c>
      <c r="BA154" s="82">
        <f t="shared" si="656"/>
        <v>0</v>
      </c>
      <c r="BB154" s="82">
        <f t="shared" si="657"/>
        <v>0</v>
      </c>
      <c r="BC154" s="82">
        <f t="shared" si="658"/>
        <v>0</v>
      </c>
      <c r="BD154" s="82">
        <f t="shared" si="659"/>
        <v>0</v>
      </c>
      <c r="BE154" s="111">
        <f t="shared" si="660"/>
        <v>0</v>
      </c>
      <c r="BF154" s="123"/>
      <c r="BG154" s="94">
        <f t="shared" si="661"/>
        <v>0</v>
      </c>
      <c r="BH154" s="82">
        <f t="shared" si="662"/>
        <v>0</v>
      </c>
      <c r="BI154" s="82">
        <f t="shared" si="663"/>
        <v>0</v>
      </c>
      <c r="BJ154" s="82">
        <f t="shared" si="664"/>
        <v>0</v>
      </c>
      <c r="BK154" s="82">
        <f t="shared" si="665"/>
        <v>0</v>
      </c>
      <c r="BL154" s="82">
        <f t="shared" si="666"/>
        <v>0</v>
      </c>
      <c r="BM154" s="82">
        <f t="shared" si="667"/>
        <v>0</v>
      </c>
      <c r="BN154" s="82">
        <f t="shared" si="668"/>
        <v>0</v>
      </c>
      <c r="BO154" s="82">
        <f t="shared" si="669"/>
        <v>0</v>
      </c>
      <c r="BP154" s="111">
        <f t="shared" si="670"/>
        <v>0</v>
      </c>
      <c r="BQ154" s="123"/>
      <c r="BR154" s="94">
        <f t="shared" si="671"/>
        <v>0</v>
      </c>
      <c r="BS154" s="82">
        <f t="shared" si="672"/>
        <v>0</v>
      </c>
      <c r="BT154" s="82">
        <f t="shared" si="673"/>
        <v>0</v>
      </c>
      <c r="BU154" s="82">
        <f t="shared" si="674"/>
        <v>0</v>
      </c>
      <c r="BV154" s="82">
        <f t="shared" si="675"/>
        <v>0</v>
      </c>
      <c r="BW154" s="82">
        <f t="shared" si="676"/>
        <v>0</v>
      </c>
      <c r="BX154" s="82">
        <f t="shared" si="677"/>
        <v>0</v>
      </c>
      <c r="BY154" s="82">
        <f t="shared" si="678"/>
        <v>0</v>
      </c>
      <c r="BZ154" s="82">
        <f t="shared" si="679"/>
        <v>0</v>
      </c>
      <c r="CA154" s="111">
        <f t="shared" si="680"/>
        <v>0</v>
      </c>
    </row>
    <row r="155" spans="1:79" s="73" customFormat="1" x14ac:dyDescent="0.25">
      <c r="A155" s="126"/>
      <c r="B155" s="127" t="s">
        <v>93</v>
      </c>
      <c r="C155" s="128"/>
      <c r="D155" s="128"/>
      <c r="E155" s="128"/>
      <c r="F155" s="129"/>
      <c r="G155" s="130"/>
      <c r="H155" s="130"/>
      <c r="I155" s="127"/>
      <c r="J155" s="131"/>
      <c r="K155" s="130"/>
      <c r="L155" s="130"/>
      <c r="M155" s="132"/>
      <c r="N155" s="119">
        <f>SUM(N146:N154)</f>
        <v>0</v>
      </c>
      <c r="O155" s="119">
        <f>SUM(O146:O154)</f>
        <v>0</v>
      </c>
      <c r="P155" s="119"/>
      <c r="Q155" s="110"/>
      <c r="R155" s="88"/>
      <c r="S155" s="88"/>
      <c r="T155" s="88"/>
      <c r="U155" s="88"/>
      <c r="V155" s="88"/>
      <c r="W155" s="88"/>
      <c r="X155" s="88"/>
      <c r="Y155" s="88"/>
      <c r="Z155" s="133"/>
      <c r="AA155" s="148">
        <f>SUM(AA146:AA154)</f>
        <v>0</v>
      </c>
      <c r="AB155" s="148">
        <f t="shared" ref="AB155:AJ155" si="684">SUM(AB146:AB154)</f>
        <v>0</v>
      </c>
      <c r="AC155" s="148">
        <f t="shared" si="684"/>
        <v>0</v>
      </c>
      <c r="AD155" s="148">
        <f t="shared" si="684"/>
        <v>0</v>
      </c>
      <c r="AE155" s="148">
        <f t="shared" si="684"/>
        <v>0</v>
      </c>
      <c r="AF155" s="148">
        <f t="shared" si="684"/>
        <v>0</v>
      </c>
      <c r="AG155" s="148">
        <f t="shared" si="684"/>
        <v>0</v>
      </c>
      <c r="AH155" s="148">
        <f t="shared" si="684"/>
        <v>0</v>
      </c>
      <c r="AI155" s="148">
        <f t="shared" si="684"/>
        <v>0</v>
      </c>
      <c r="AJ155" s="149">
        <f t="shared" si="684"/>
        <v>0</v>
      </c>
      <c r="AK155" s="148">
        <f>SUM(AK146:AK154)</f>
        <v>0</v>
      </c>
      <c r="AL155" s="148">
        <f t="shared" ref="AL155:AT155" si="685">SUM(AL146:AL154)</f>
        <v>0</v>
      </c>
      <c r="AM155" s="148">
        <f t="shared" si="685"/>
        <v>0</v>
      </c>
      <c r="AN155" s="148">
        <f t="shared" si="685"/>
        <v>0</v>
      </c>
      <c r="AO155" s="148">
        <f t="shared" si="685"/>
        <v>0</v>
      </c>
      <c r="AP155" s="148">
        <f t="shared" si="685"/>
        <v>0</v>
      </c>
      <c r="AQ155" s="148">
        <f t="shared" si="685"/>
        <v>0</v>
      </c>
      <c r="AR155" s="148">
        <f t="shared" si="685"/>
        <v>0</v>
      </c>
      <c r="AS155" s="148">
        <f t="shared" si="685"/>
        <v>0</v>
      </c>
      <c r="AT155" s="149">
        <f t="shared" si="685"/>
        <v>0</v>
      </c>
      <c r="AU155" s="134"/>
      <c r="AV155" s="135">
        <f t="shared" ref="AV155:BE155" si="686">SUM(AV145:AV154)</f>
        <v>0</v>
      </c>
      <c r="AW155" s="88">
        <f t="shared" si="686"/>
        <v>0</v>
      </c>
      <c r="AX155" s="88">
        <f t="shared" si="686"/>
        <v>0</v>
      </c>
      <c r="AY155" s="88">
        <f t="shared" si="686"/>
        <v>0</v>
      </c>
      <c r="AZ155" s="88">
        <f t="shared" si="686"/>
        <v>0</v>
      </c>
      <c r="BA155" s="88">
        <f t="shared" si="686"/>
        <v>0</v>
      </c>
      <c r="BB155" s="88">
        <f t="shared" si="686"/>
        <v>0</v>
      </c>
      <c r="BC155" s="88">
        <f t="shared" si="686"/>
        <v>0</v>
      </c>
      <c r="BD155" s="88">
        <f t="shared" si="686"/>
        <v>0</v>
      </c>
      <c r="BE155" s="133">
        <f t="shared" si="686"/>
        <v>0</v>
      </c>
      <c r="BF155" s="134"/>
      <c r="BG155" s="135">
        <f t="shared" ref="BG155:BP155" si="687">SUM(BG145:BG154)</f>
        <v>0</v>
      </c>
      <c r="BH155" s="88">
        <f t="shared" si="687"/>
        <v>0</v>
      </c>
      <c r="BI155" s="88">
        <f t="shared" si="687"/>
        <v>0</v>
      </c>
      <c r="BJ155" s="88">
        <f t="shared" si="687"/>
        <v>0</v>
      </c>
      <c r="BK155" s="88">
        <f t="shared" si="687"/>
        <v>0</v>
      </c>
      <c r="BL155" s="88">
        <f t="shared" si="687"/>
        <v>0</v>
      </c>
      <c r="BM155" s="88">
        <f t="shared" si="687"/>
        <v>0</v>
      </c>
      <c r="BN155" s="88">
        <f t="shared" si="687"/>
        <v>0</v>
      </c>
      <c r="BO155" s="88">
        <f t="shared" si="687"/>
        <v>0</v>
      </c>
      <c r="BP155" s="133">
        <f t="shared" si="687"/>
        <v>0</v>
      </c>
      <c r="BQ155" s="134"/>
      <c r="BR155" s="135">
        <f t="shared" ref="BR155:CA155" si="688">SUM(BR145:BR154)</f>
        <v>0</v>
      </c>
      <c r="BS155" s="88">
        <f t="shared" si="688"/>
        <v>0</v>
      </c>
      <c r="BT155" s="88">
        <f t="shared" si="688"/>
        <v>0</v>
      </c>
      <c r="BU155" s="88">
        <f t="shared" si="688"/>
        <v>0</v>
      </c>
      <c r="BV155" s="88">
        <f t="shared" si="688"/>
        <v>0</v>
      </c>
      <c r="BW155" s="88">
        <f t="shared" si="688"/>
        <v>0</v>
      </c>
      <c r="BX155" s="88">
        <f t="shared" si="688"/>
        <v>0</v>
      </c>
      <c r="BY155" s="88">
        <f t="shared" si="688"/>
        <v>0</v>
      </c>
      <c r="BZ155" s="88">
        <f t="shared" si="688"/>
        <v>0</v>
      </c>
      <c r="CA155" s="133">
        <f t="shared" si="688"/>
        <v>0</v>
      </c>
    </row>
    <row r="156" spans="1:79" x14ac:dyDescent="0.25">
      <c r="A156" s="92"/>
      <c r="B156" s="96"/>
      <c r="C156" s="100"/>
      <c r="D156" s="100"/>
      <c r="E156" s="101"/>
      <c r="F156" s="98"/>
      <c r="G156" s="81"/>
      <c r="H156" s="81"/>
      <c r="I156" s="96"/>
      <c r="J156" s="94"/>
      <c r="K156" s="82"/>
      <c r="L156" s="82"/>
      <c r="M156" s="111"/>
      <c r="N156" s="100"/>
      <c r="O156" s="100"/>
      <c r="P156" s="100"/>
      <c r="Q156" s="89"/>
      <c r="R156" s="82"/>
      <c r="S156" s="82"/>
      <c r="T156" s="82"/>
      <c r="U156" s="82"/>
      <c r="V156" s="82"/>
      <c r="W156" s="82"/>
      <c r="X156" s="82"/>
      <c r="Y156" s="82"/>
      <c r="Z156" s="111"/>
      <c r="AA156" s="89"/>
      <c r="AB156" s="82"/>
      <c r="AC156" s="82"/>
      <c r="AD156" s="82"/>
      <c r="AE156" s="82"/>
      <c r="AF156" s="82"/>
      <c r="AG156" s="82"/>
      <c r="AH156" s="82"/>
      <c r="AI156" s="82"/>
      <c r="AJ156" s="111"/>
      <c r="AK156" s="89"/>
      <c r="AL156" s="82"/>
      <c r="AM156" s="82"/>
      <c r="AN156" s="82"/>
      <c r="AO156" s="82"/>
      <c r="AP156" s="82"/>
      <c r="AQ156" s="82"/>
      <c r="AR156" s="82"/>
      <c r="AS156" s="82"/>
      <c r="AT156" s="111"/>
      <c r="AU156" s="123"/>
      <c r="AV156" s="94"/>
      <c r="AW156" s="82"/>
      <c r="AX156" s="82"/>
      <c r="AY156" s="82"/>
      <c r="AZ156" s="82"/>
      <c r="BA156" s="82"/>
      <c r="BB156" s="82"/>
      <c r="BC156" s="82"/>
      <c r="BD156" s="82"/>
      <c r="BE156" s="111"/>
      <c r="BF156" s="123"/>
      <c r="BG156" s="94"/>
      <c r="BH156" s="82"/>
      <c r="BI156" s="82"/>
      <c r="BJ156" s="82"/>
      <c r="BK156" s="82"/>
      <c r="BL156" s="82"/>
      <c r="BM156" s="82"/>
      <c r="BN156" s="82"/>
      <c r="BO156" s="82"/>
      <c r="BP156" s="111"/>
      <c r="BQ156" s="123"/>
      <c r="BR156" s="94"/>
      <c r="BS156" s="82"/>
      <c r="BT156" s="82"/>
      <c r="BU156" s="82"/>
      <c r="BV156" s="82"/>
      <c r="BW156" s="82"/>
      <c r="BX156" s="82"/>
      <c r="BY156" s="82"/>
      <c r="BZ156" s="82"/>
      <c r="CA156" s="111"/>
    </row>
    <row r="157" spans="1:79" x14ac:dyDescent="0.25">
      <c r="C157" s="107"/>
      <c r="D157" s="107"/>
      <c r="E157" s="108"/>
    </row>
  </sheetData>
  <sheetProtection password="A4A0" sheet="1" objects="1" scenarios="1" insertColumns="0" insertRows="0" sort="0"/>
  <customSheetViews>
    <customSheetView guid="{DBEF8FA5-2C42-40C9-ADC8-0FAC78B0219A}" scale="50">
      <pane xSplit="2" ySplit="5" topLeftCell="L114" activePane="bottomRight" state="frozen"/>
      <selection pane="bottomRight" activeCell="P146" sqref="P146:Z154"/>
      <pageMargins left="0.75" right="0.75" top="1" bottom="1" header="0.5" footer="0.5"/>
      <pageSetup paperSize="9" orientation="portrait"/>
      <headerFooter alignWithMargins="0"/>
    </customSheetView>
  </customSheetViews>
  <mergeCells count="35">
    <mergeCell ref="A3:B3"/>
    <mergeCell ref="Q8:Z8"/>
    <mergeCell ref="Q33:Z33"/>
    <mergeCell ref="Q58:Z58"/>
    <mergeCell ref="Q83:Z83"/>
    <mergeCell ref="C3:D3"/>
    <mergeCell ref="F3:I3"/>
    <mergeCell ref="J3:M3"/>
    <mergeCell ref="Q3:Z3"/>
    <mergeCell ref="J4:M4"/>
    <mergeCell ref="Q4:Z4"/>
    <mergeCell ref="P4:P5"/>
    <mergeCell ref="Q20:Z20"/>
    <mergeCell ref="Q45:Z45"/>
    <mergeCell ref="A4:B5"/>
    <mergeCell ref="C4:C5"/>
    <mergeCell ref="D4:D5"/>
    <mergeCell ref="E4:E5"/>
    <mergeCell ref="F4:I4"/>
    <mergeCell ref="Q120:Z120"/>
    <mergeCell ref="Q145:Z145"/>
    <mergeCell ref="Q133:Z133"/>
    <mergeCell ref="Q108:Z108"/>
    <mergeCell ref="Q70:Z70"/>
    <mergeCell ref="Q95:Z95"/>
    <mergeCell ref="BR3:CA3"/>
    <mergeCell ref="BR4:CA4"/>
    <mergeCell ref="AA3:AJ3"/>
    <mergeCell ref="AA4:AJ4"/>
    <mergeCell ref="AK3:AT3"/>
    <mergeCell ref="AV3:BE3"/>
    <mergeCell ref="AV4:BE4"/>
    <mergeCell ref="AK4:AT4"/>
    <mergeCell ref="BG3:BP3"/>
    <mergeCell ref="BG4:BP4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CD156"/>
  <sheetViews>
    <sheetView zoomScale="40" zoomScaleNormal="40" workbookViewId="0">
      <pane xSplit="2" ySplit="5" topLeftCell="H66" activePane="bottomRight" state="frozen"/>
      <selection pane="topRight" activeCell="C1" sqref="C1"/>
      <selection pane="bottomLeft" activeCell="A6" sqref="A6"/>
      <selection pane="bottomRight" activeCell="AH96" sqref="AH96"/>
    </sheetView>
  </sheetViews>
  <sheetFormatPr defaultColWidth="9.140625" defaultRowHeight="18" x14ac:dyDescent="0.25"/>
  <cols>
    <col min="1" max="1" width="3.42578125" style="71" customWidth="1"/>
    <col min="2" max="2" width="37.85546875" style="63" customWidth="1"/>
    <col min="3" max="4" width="20.28515625" style="64" customWidth="1"/>
    <col min="5" max="5" width="19" style="63" customWidth="1"/>
    <col min="6" max="6" width="19.42578125" style="63" customWidth="1"/>
    <col min="7" max="7" width="19" style="63" customWidth="1"/>
    <col min="8" max="8" width="17.28515625" style="63" customWidth="1"/>
    <col min="9" max="9" width="15.140625" style="63" customWidth="1"/>
    <col min="10" max="10" width="17.140625" style="64" customWidth="1"/>
    <col min="11" max="11" width="12.28515625" style="64" customWidth="1"/>
    <col min="12" max="12" width="12.7109375" style="64" customWidth="1"/>
    <col min="13" max="14" width="16" style="64" customWidth="1"/>
    <col min="15" max="15" width="23.7109375" style="64" customWidth="1"/>
    <col min="16" max="17" width="16" style="64" customWidth="1"/>
    <col min="18" max="18" width="23" style="64" customWidth="1"/>
    <col min="19" max="19" width="13.85546875" style="64" customWidth="1"/>
    <col min="20" max="49" width="7.140625" style="64" customWidth="1"/>
    <col min="50" max="50" width="27.42578125" style="64" customWidth="1"/>
    <col min="51" max="51" width="12.140625" style="64" customWidth="1"/>
    <col min="52" max="16384" width="9.140625" style="64"/>
  </cols>
  <sheetData>
    <row r="1" spans="1:82" ht="35.25" x14ac:dyDescent="0.5">
      <c r="A1" s="72" t="s">
        <v>227</v>
      </c>
    </row>
    <row r="2" spans="1:82" ht="26.1" customHeight="1" thickBot="1" x14ac:dyDescent="0.45">
      <c r="A2" s="65"/>
      <c r="AY2" s="488" t="s">
        <v>226</v>
      </c>
      <c r="AZ2" s="489"/>
      <c r="BA2" s="489"/>
      <c r="BB2" s="489"/>
      <c r="BC2" s="489"/>
      <c r="BD2" s="489"/>
      <c r="BE2" s="489"/>
      <c r="BF2" s="489"/>
      <c r="BG2" s="489"/>
      <c r="BH2" s="489"/>
      <c r="BI2" s="489"/>
      <c r="BJ2" s="489"/>
      <c r="BK2" s="489"/>
      <c r="BL2" s="489"/>
      <c r="BM2" s="489"/>
      <c r="BN2" s="489"/>
      <c r="BO2" s="489"/>
      <c r="BP2" s="489"/>
      <c r="BQ2" s="489"/>
      <c r="BR2" s="489"/>
      <c r="BS2" s="489"/>
      <c r="BT2" s="489"/>
      <c r="BU2" s="489"/>
      <c r="BV2" s="489"/>
      <c r="BW2" s="489"/>
      <c r="BX2" s="489"/>
      <c r="BY2" s="489"/>
      <c r="BZ2" s="489"/>
      <c r="CA2" s="489"/>
      <c r="CB2" s="489"/>
      <c r="CC2" s="489"/>
      <c r="CD2" s="489"/>
    </row>
    <row r="3" spans="1:82" x14ac:dyDescent="0.25">
      <c r="A3" s="469" t="s">
        <v>82</v>
      </c>
      <c r="B3" s="482"/>
      <c r="C3" s="469" t="s">
        <v>83</v>
      </c>
      <c r="D3" s="471"/>
      <c r="E3" s="67" t="s">
        <v>84</v>
      </c>
      <c r="F3" s="469" t="s">
        <v>85</v>
      </c>
      <c r="G3" s="470"/>
      <c r="H3" s="470"/>
      <c r="I3" s="482"/>
      <c r="J3" s="469" t="s">
        <v>86</v>
      </c>
      <c r="K3" s="470"/>
      <c r="L3" s="470"/>
      <c r="M3" s="482"/>
      <c r="N3" s="66" t="s">
        <v>87</v>
      </c>
      <c r="O3" s="66" t="s">
        <v>88</v>
      </c>
      <c r="P3" s="66" t="s">
        <v>91</v>
      </c>
      <c r="Q3" s="66" t="s">
        <v>94</v>
      </c>
      <c r="R3" s="66" t="s">
        <v>184</v>
      </c>
      <c r="S3" s="67" t="s">
        <v>183</v>
      </c>
      <c r="T3" s="469" t="s">
        <v>185</v>
      </c>
      <c r="U3" s="470"/>
      <c r="V3" s="470"/>
      <c r="W3" s="470"/>
      <c r="X3" s="470"/>
      <c r="Y3" s="470"/>
      <c r="Z3" s="470"/>
      <c r="AA3" s="470"/>
      <c r="AB3" s="470"/>
      <c r="AC3" s="471"/>
      <c r="AD3" s="469" t="s">
        <v>194</v>
      </c>
      <c r="AE3" s="470"/>
      <c r="AF3" s="470"/>
      <c r="AG3" s="470"/>
      <c r="AH3" s="470"/>
      <c r="AI3" s="470"/>
      <c r="AJ3" s="470"/>
      <c r="AK3" s="470"/>
      <c r="AL3" s="470"/>
      <c r="AM3" s="471"/>
      <c r="AN3" s="469" t="s">
        <v>195</v>
      </c>
      <c r="AO3" s="470"/>
      <c r="AP3" s="470"/>
      <c r="AQ3" s="470"/>
      <c r="AR3" s="470"/>
      <c r="AS3" s="470"/>
      <c r="AT3" s="470"/>
      <c r="AU3" s="470"/>
      <c r="AV3" s="470"/>
      <c r="AW3" s="471"/>
      <c r="AY3" s="469" t="s">
        <v>188</v>
      </c>
      <c r="AZ3" s="470"/>
      <c r="BA3" s="470"/>
      <c r="BB3" s="470"/>
      <c r="BC3" s="470"/>
      <c r="BD3" s="470"/>
      <c r="BE3" s="470"/>
      <c r="BF3" s="470"/>
      <c r="BG3" s="470"/>
      <c r="BH3" s="471"/>
      <c r="BJ3" s="469" t="s">
        <v>189</v>
      </c>
      <c r="BK3" s="470"/>
      <c r="BL3" s="470"/>
      <c r="BM3" s="470"/>
      <c r="BN3" s="470"/>
      <c r="BO3" s="470"/>
      <c r="BP3" s="470"/>
      <c r="BQ3" s="470"/>
      <c r="BR3" s="470"/>
      <c r="BS3" s="471"/>
      <c r="BU3" s="469" t="s">
        <v>190</v>
      </c>
      <c r="BV3" s="470"/>
      <c r="BW3" s="470"/>
      <c r="BX3" s="470"/>
      <c r="BY3" s="470"/>
      <c r="BZ3" s="470"/>
      <c r="CA3" s="470"/>
      <c r="CB3" s="470"/>
      <c r="CC3" s="470"/>
      <c r="CD3" s="471"/>
    </row>
    <row r="4" spans="1:82" s="68" customFormat="1" ht="35.1" customHeight="1" x14ac:dyDescent="0.2">
      <c r="A4" s="477" t="s">
        <v>89</v>
      </c>
      <c r="B4" s="479"/>
      <c r="C4" s="475" t="s">
        <v>104</v>
      </c>
      <c r="D4" s="475" t="s">
        <v>77</v>
      </c>
      <c r="E4" s="475" t="s">
        <v>95</v>
      </c>
      <c r="F4" s="477" t="s">
        <v>97</v>
      </c>
      <c r="G4" s="478"/>
      <c r="H4" s="478"/>
      <c r="I4" s="479"/>
      <c r="J4" s="472" t="s">
        <v>90</v>
      </c>
      <c r="K4" s="473"/>
      <c r="L4" s="473"/>
      <c r="M4" s="483"/>
      <c r="N4" s="62" t="s">
        <v>170</v>
      </c>
      <c r="O4" s="147" t="s">
        <v>191</v>
      </c>
      <c r="P4" s="486" t="s">
        <v>186</v>
      </c>
      <c r="Q4" s="62" t="s">
        <v>187</v>
      </c>
      <c r="R4" s="62" t="s">
        <v>192</v>
      </c>
      <c r="S4" s="475" t="s">
        <v>137</v>
      </c>
      <c r="T4" s="472" t="s">
        <v>199</v>
      </c>
      <c r="U4" s="473"/>
      <c r="V4" s="473"/>
      <c r="W4" s="473"/>
      <c r="X4" s="473"/>
      <c r="Y4" s="473"/>
      <c r="Z4" s="473"/>
      <c r="AA4" s="473"/>
      <c r="AB4" s="473"/>
      <c r="AC4" s="474"/>
      <c r="AD4" s="472" t="s">
        <v>200</v>
      </c>
      <c r="AE4" s="473"/>
      <c r="AF4" s="473"/>
      <c r="AG4" s="473"/>
      <c r="AH4" s="473"/>
      <c r="AI4" s="473"/>
      <c r="AJ4" s="473"/>
      <c r="AK4" s="473"/>
      <c r="AL4" s="473"/>
      <c r="AM4" s="474"/>
      <c r="AN4" s="472" t="s">
        <v>201</v>
      </c>
      <c r="AO4" s="473"/>
      <c r="AP4" s="473"/>
      <c r="AQ4" s="473"/>
      <c r="AR4" s="473"/>
      <c r="AS4" s="473"/>
      <c r="AT4" s="473"/>
      <c r="AU4" s="473"/>
      <c r="AV4" s="473"/>
      <c r="AW4" s="474"/>
      <c r="AY4" s="472" t="s">
        <v>162</v>
      </c>
      <c r="AZ4" s="473"/>
      <c r="BA4" s="473"/>
      <c r="BB4" s="473"/>
      <c r="BC4" s="473"/>
      <c r="BD4" s="473"/>
      <c r="BE4" s="473"/>
      <c r="BF4" s="473"/>
      <c r="BG4" s="473"/>
      <c r="BH4" s="474"/>
      <c r="BJ4" s="472" t="s">
        <v>162</v>
      </c>
      <c r="BK4" s="473"/>
      <c r="BL4" s="473"/>
      <c r="BM4" s="473"/>
      <c r="BN4" s="473"/>
      <c r="BO4" s="473"/>
      <c r="BP4" s="473"/>
      <c r="BQ4" s="473"/>
      <c r="BR4" s="473"/>
      <c r="BS4" s="474"/>
      <c r="BU4" s="472" t="s">
        <v>162</v>
      </c>
      <c r="BV4" s="473"/>
      <c r="BW4" s="473"/>
      <c r="BX4" s="473"/>
      <c r="BY4" s="473"/>
      <c r="BZ4" s="473"/>
      <c r="CA4" s="473"/>
      <c r="CB4" s="473"/>
      <c r="CC4" s="473"/>
      <c r="CD4" s="474"/>
    </row>
    <row r="5" spans="1:82" s="68" customFormat="1" ht="59.25" customHeight="1" x14ac:dyDescent="0.2">
      <c r="A5" s="484"/>
      <c r="B5" s="485"/>
      <c r="C5" s="476"/>
      <c r="D5" s="476"/>
      <c r="E5" s="476"/>
      <c r="F5" s="74" t="s">
        <v>96</v>
      </c>
      <c r="G5" s="75" t="s">
        <v>174</v>
      </c>
      <c r="H5" s="423" t="s">
        <v>173</v>
      </c>
      <c r="I5" s="76" t="s">
        <v>182</v>
      </c>
      <c r="J5" s="77" t="s">
        <v>78</v>
      </c>
      <c r="K5" s="78" t="s">
        <v>79</v>
      </c>
      <c r="L5" s="78" t="s">
        <v>92</v>
      </c>
      <c r="M5" s="79" t="s">
        <v>171</v>
      </c>
      <c r="N5" s="80" t="s">
        <v>151</v>
      </c>
      <c r="O5" s="80" t="s">
        <v>151</v>
      </c>
      <c r="P5" s="487"/>
      <c r="Q5" s="80" t="s">
        <v>151</v>
      </c>
      <c r="R5" s="80" t="s">
        <v>151</v>
      </c>
      <c r="S5" s="476"/>
      <c r="T5" s="60" t="s">
        <v>152</v>
      </c>
      <c r="U5" s="122" t="s">
        <v>153</v>
      </c>
      <c r="V5" s="122" t="s">
        <v>154</v>
      </c>
      <c r="W5" s="122" t="s">
        <v>155</v>
      </c>
      <c r="X5" s="122" t="s">
        <v>156</v>
      </c>
      <c r="Y5" s="122" t="s">
        <v>157</v>
      </c>
      <c r="Z5" s="122" t="s">
        <v>158</v>
      </c>
      <c r="AA5" s="122" t="s">
        <v>159</v>
      </c>
      <c r="AB5" s="122" t="s">
        <v>160</v>
      </c>
      <c r="AC5" s="61" t="s">
        <v>161</v>
      </c>
      <c r="AD5" s="60" t="s">
        <v>152</v>
      </c>
      <c r="AE5" s="122" t="s">
        <v>153</v>
      </c>
      <c r="AF5" s="122" t="s">
        <v>154</v>
      </c>
      <c r="AG5" s="122" t="s">
        <v>155</v>
      </c>
      <c r="AH5" s="122" t="s">
        <v>156</v>
      </c>
      <c r="AI5" s="122" t="s">
        <v>157</v>
      </c>
      <c r="AJ5" s="122" t="s">
        <v>158</v>
      </c>
      <c r="AK5" s="122" t="s">
        <v>159</v>
      </c>
      <c r="AL5" s="122" t="s">
        <v>160</v>
      </c>
      <c r="AM5" s="61" t="s">
        <v>161</v>
      </c>
      <c r="AN5" s="60" t="s">
        <v>152</v>
      </c>
      <c r="AO5" s="122" t="s">
        <v>153</v>
      </c>
      <c r="AP5" s="122" t="s">
        <v>154</v>
      </c>
      <c r="AQ5" s="122" t="s">
        <v>155</v>
      </c>
      <c r="AR5" s="122" t="s">
        <v>156</v>
      </c>
      <c r="AS5" s="122" t="s">
        <v>157</v>
      </c>
      <c r="AT5" s="122" t="s">
        <v>158</v>
      </c>
      <c r="AU5" s="122" t="s">
        <v>159</v>
      </c>
      <c r="AV5" s="122" t="s">
        <v>160</v>
      </c>
      <c r="AW5" s="61" t="s">
        <v>161</v>
      </c>
      <c r="AY5" s="60" t="s">
        <v>152</v>
      </c>
      <c r="AZ5" s="122" t="s">
        <v>153</v>
      </c>
      <c r="BA5" s="122" t="s">
        <v>154</v>
      </c>
      <c r="BB5" s="122" t="s">
        <v>155</v>
      </c>
      <c r="BC5" s="122" t="s">
        <v>156</v>
      </c>
      <c r="BD5" s="122" t="s">
        <v>157</v>
      </c>
      <c r="BE5" s="122" t="s">
        <v>158</v>
      </c>
      <c r="BF5" s="122" t="s">
        <v>159</v>
      </c>
      <c r="BG5" s="122" t="s">
        <v>160</v>
      </c>
      <c r="BH5" s="61" t="s">
        <v>161</v>
      </c>
      <c r="BJ5" s="60" t="s">
        <v>152</v>
      </c>
      <c r="BK5" s="122" t="s">
        <v>153</v>
      </c>
      <c r="BL5" s="122" t="s">
        <v>154</v>
      </c>
      <c r="BM5" s="122" t="s">
        <v>155</v>
      </c>
      <c r="BN5" s="122" t="s">
        <v>156</v>
      </c>
      <c r="BO5" s="122" t="s">
        <v>157</v>
      </c>
      <c r="BP5" s="122" t="s">
        <v>158</v>
      </c>
      <c r="BQ5" s="122" t="s">
        <v>159</v>
      </c>
      <c r="BR5" s="122" t="s">
        <v>160</v>
      </c>
      <c r="BS5" s="61" t="s">
        <v>161</v>
      </c>
      <c r="BU5" s="60" t="s">
        <v>152</v>
      </c>
      <c r="BV5" s="122" t="s">
        <v>153</v>
      </c>
      <c r="BW5" s="122" t="s">
        <v>154</v>
      </c>
      <c r="BX5" s="122" t="s">
        <v>155</v>
      </c>
      <c r="BY5" s="122" t="s">
        <v>156</v>
      </c>
      <c r="BZ5" s="122" t="s">
        <v>157</v>
      </c>
      <c r="CA5" s="122" t="s">
        <v>158</v>
      </c>
      <c r="CB5" s="122" t="s">
        <v>159</v>
      </c>
      <c r="CC5" s="122" t="s">
        <v>160</v>
      </c>
      <c r="CD5" s="61" t="s">
        <v>161</v>
      </c>
    </row>
    <row r="6" spans="1:82" x14ac:dyDescent="0.25">
      <c r="A6" s="92"/>
      <c r="B6" s="96"/>
      <c r="C6" s="100"/>
      <c r="D6" s="100"/>
      <c r="E6" s="101"/>
      <c r="F6" s="98"/>
      <c r="G6" s="81"/>
      <c r="H6" s="81"/>
      <c r="I6" s="96"/>
      <c r="J6" s="94"/>
      <c r="K6" s="82"/>
      <c r="L6" s="82"/>
      <c r="M6" s="111"/>
      <c r="N6" s="100"/>
      <c r="O6" s="100"/>
      <c r="P6" s="111"/>
      <c r="Q6" s="100"/>
      <c r="R6" s="100"/>
      <c r="S6" s="100"/>
      <c r="T6" s="89"/>
      <c r="U6" s="82"/>
      <c r="V6" s="82"/>
      <c r="W6" s="82"/>
      <c r="X6" s="82"/>
      <c r="Y6" s="82"/>
      <c r="Z6" s="82"/>
      <c r="AA6" s="82"/>
      <c r="AB6" s="82"/>
      <c r="AC6" s="111"/>
      <c r="AD6" s="89"/>
      <c r="AE6" s="82"/>
      <c r="AF6" s="82"/>
      <c r="AG6" s="82"/>
      <c r="AH6" s="82"/>
      <c r="AI6" s="82"/>
      <c r="AJ6" s="82"/>
      <c r="AK6" s="82"/>
      <c r="AL6" s="82"/>
      <c r="AM6" s="111"/>
      <c r="AN6" s="89"/>
      <c r="AO6" s="82"/>
      <c r="AP6" s="82"/>
      <c r="AQ6" s="82"/>
      <c r="AR6" s="82"/>
      <c r="AS6" s="82"/>
      <c r="AT6" s="82"/>
      <c r="AU6" s="82"/>
      <c r="AV6" s="82"/>
      <c r="AW6" s="111"/>
      <c r="AX6" s="123"/>
      <c r="AY6" s="94"/>
      <c r="AZ6" s="82"/>
      <c r="BA6" s="82"/>
      <c r="BB6" s="82"/>
      <c r="BC6" s="82"/>
      <c r="BD6" s="82"/>
      <c r="BE6" s="82"/>
      <c r="BF6" s="82"/>
      <c r="BG6" s="82"/>
      <c r="BH6" s="111"/>
      <c r="BI6" s="123"/>
      <c r="BJ6" s="94"/>
      <c r="BK6" s="82"/>
      <c r="BL6" s="82"/>
      <c r="BM6" s="82"/>
      <c r="BN6" s="82"/>
      <c r="BO6" s="82"/>
      <c r="BP6" s="82"/>
      <c r="BQ6" s="82"/>
      <c r="BR6" s="82"/>
      <c r="BS6" s="111"/>
      <c r="BT6" s="123"/>
      <c r="BU6" s="94"/>
      <c r="BV6" s="82"/>
      <c r="BW6" s="82"/>
      <c r="BX6" s="82"/>
      <c r="BY6" s="82"/>
      <c r="BZ6" s="82"/>
      <c r="CA6" s="82"/>
      <c r="CB6" s="82"/>
      <c r="CC6" s="82"/>
      <c r="CD6" s="111"/>
    </row>
    <row r="7" spans="1:82" s="69" customFormat="1" ht="20.25" x14ac:dyDescent="0.3">
      <c r="A7" s="137" t="s">
        <v>76</v>
      </c>
      <c r="B7" s="136" t="s">
        <v>121</v>
      </c>
      <c r="C7" s="102"/>
      <c r="D7" s="102"/>
      <c r="E7" s="103"/>
      <c r="F7" s="99"/>
      <c r="G7" s="85"/>
      <c r="H7" s="85"/>
      <c r="I7" s="109"/>
      <c r="J7" s="112"/>
      <c r="K7" s="84"/>
      <c r="L7" s="84"/>
      <c r="M7" s="113"/>
      <c r="N7" s="102"/>
      <c r="O7" s="102"/>
      <c r="P7" s="113"/>
      <c r="Q7" s="102"/>
      <c r="R7" s="102"/>
      <c r="S7" s="102"/>
      <c r="T7" s="90"/>
      <c r="U7" s="84"/>
      <c r="V7" s="84"/>
      <c r="W7" s="84"/>
      <c r="X7" s="84"/>
      <c r="Y7" s="84"/>
      <c r="Z7" s="84"/>
      <c r="AA7" s="84"/>
      <c r="AB7" s="84"/>
      <c r="AC7" s="113"/>
      <c r="AD7" s="90"/>
      <c r="AE7" s="84"/>
      <c r="AF7" s="84"/>
      <c r="AG7" s="84"/>
      <c r="AH7" s="84"/>
      <c r="AI7" s="84"/>
      <c r="AJ7" s="84"/>
      <c r="AK7" s="84"/>
      <c r="AL7" s="84"/>
      <c r="AM7" s="113"/>
      <c r="AN7" s="90"/>
      <c r="AO7" s="84"/>
      <c r="AP7" s="84"/>
      <c r="AQ7" s="84"/>
      <c r="AR7" s="84"/>
      <c r="AS7" s="84"/>
      <c r="AT7" s="84"/>
      <c r="AU7" s="84"/>
      <c r="AV7" s="84"/>
      <c r="AW7" s="113"/>
      <c r="AX7" s="124"/>
      <c r="AY7" s="112"/>
      <c r="AZ7" s="84"/>
      <c r="BA7" s="84"/>
      <c r="BB7" s="84"/>
      <c r="BC7" s="84"/>
      <c r="BD7" s="84"/>
      <c r="BE7" s="84"/>
      <c r="BF7" s="84"/>
      <c r="BG7" s="84"/>
      <c r="BH7" s="113"/>
      <c r="BI7" s="124"/>
      <c r="BJ7" s="112"/>
      <c r="BK7" s="84"/>
      <c r="BL7" s="84"/>
      <c r="BM7" s="84"/>
      <c r="BN7" s="84"/>
      <c r="BO7" s="84"/>
      <c r="BP7" s="84"/>
      <c r="BQ7" s="84"/>
      <c r="BR7" s="84"/>
      <c r="BS7" s="113"/>
      <c r="BT7" s="124"/>
      <c r="BU7" s="112"/>
      <c r="BV7" s="84"/>
      <c r="BW7" s="84"/>
      <c r="BX7" s="84"/>
      <c r="BY7" s="84"/>
      <c r="BZ7" s="84"/>
      <c r="CA7" s="84"/>
      <c r="CB7" s="84"/>
      <c r="CC7" s="84"/>
      <c r="CD7" s="113"/>
    </row>
    <row r="8" spans="1:82" ht="31.5" x14ac:dyDescent="0.25">
      <c r="A8" s="92"/>
      <c r="B8" s="127" t="s">
        <v>80</v>
      </c>
      <c r="C8" s="100"/>
      <c r="D8" s="100"/>
      <c r="E8" s="101"/>
      <c r="F8" s="98"/>
      <c r="G8" s="81"/>
      <c r="H8" s="81"/>
      <c r="I8" s="96"/>
      <c r="J8" s="94"/>
      <c r="K8" s="82"/>
      <c r="L8" s="82"/>
      <c r="M8" s="111"/>
      <c r="N8" s="100"/>
      <c r="O8" s="100"/>
      <c r="P8" s="111"/>
      <c r="Q8" s="100"/>
      <c r="R8" s="100"/>
      <c r="S8" s="116"/>
      <c r="T8" s="472" t="s">
        <v>198</v>
      </c>
      <c r="U8" s="480"/>
      <c r="V8" s="480"/>
      <c r="W8" s="480"/>
      <c r="X8" s="480"/>
      <c r="Y8" s="480"/>
      <c r="Z8" s="480"/>
      <c r="AA8" s="480"/>
      <c r="AB8" s="480"/>
      <c r="AC8" s="481"/>
      <c r="AD8" s="114"/>
      <c r="AE8" s="86"/>
      <c r="AF8" s="86"/>
      <c r="AG8" s="86"/>
      <c r="AH8" s="86"/>
      <c r="AI8" s="86"/>
      <c r="AJ8" s="86"/>
      <c r="AK8" s="86"/>
      <c r="AL8" s="86"/>
      <c r="AM8" s="120"/>
      <c r="AN8" s="114"/>
      <c r="AO8" s="86"/>
      <c r="AP8" s="86"/>
      <c r="AQ8" s="86"/>
      <c r="AR8" s="86"/>
      <c r="AS8" s="86"/>
      <c r="AT8" s="86"/>
      <c r="AU8" s="86"/>
      <c r="AV8" s="86"/>
      <c r="AW8" s="120"/>
      <c r="AX8" s="123"/>
      <c r="AY8" s="94"/>
      <c r="AZ8" s="82"/>
      <c r="BA8" s="82"/>
      <c r="BB8" s="82"/>
      <c r="BC8" s="82"/>
      <c r="BD8" s="82"/>
      <c r="BE8" s="82"/>
      <c r="BF8" s="82"/>
      <c r="BG8" s="82"/>
      <c r="BH8" s="111"/>
      <c r="BI8" s="123"/>
      <c r="BJ8" s="94"/>
      <c r="BK8" s="82"/>
      <c r="BL8" s="82"/>
      <c r="BM8" s="82"/>
      <c r="BN8" s="82"/>
      <c r="BO8" s="82"/>
      <c r="BP8" s="82"/>
      <c r="BQ8" s="82"/>
      <c r="BR8" s="82"/>
      <c r="BS8" s="111"/>
      <c r="BT8" s="123"/>
      <c r="BU8" s="94"/>
      <c r="BV8" s="82"/>
      <c r="BW8" s="82"/>
      <c r="BX8" s="82"/>
      <c r="BY8" s="82"/>
      <c r="BZ8" s="82"/>
      <c r="CA8" s="82"/>
      <c r="CB8" s="82"/>
      <c r="CC8" s="82"/>
      <c r="CD8" s="111"/>
    </row>
    <row r="9" spans="1:82" ht="18" customHeight="1" x14ac:dyDescent="0.2">
      <c r="A9" s="94"/>
      <c r="B9" s="417"/>
      <c r="C9" s="418"/>
      <c r="D9" s="418"/>
      <c r="E9" s="419"/>
      <c r="F9" s="420"/>
      <c r="G9" s="421"/>
      <c r="H9" s="421"/>
      <c r="I9" s="141">
        <f>SUM(F9:H9)</f>
        <v>0</v>
      </c>
      <c r="J9" s="424"/>
      <c r="K9" s="425"/>
      <c r="L9" s="425"/>
      <c r="M9" s="426"/>
      <c r="N9" s="100">
        <f>K9*L9</f>
        <v>0</v>
      </c>
      <c r="O9" s="100">
        <f>K9*M9</f>
        <v>0</v>
      </c>
      <c r="P9" s="142"/>
      <c r="Q9" s="100">
        <f t="shared" ref="Q9:Q17" si="0">N9*P9</f>
        <v>0</v>
      </c>
      <c r="R9" s="100">
        <f t="shared" ref="R9:R17" si="1">O9*P9</f>
        <v>0</v>
      </c>
      <c r="S9" s="140"/>
      <c r="T9" s="420"/>
      <c r="U9" s="421"/>
      <c r="V9" s="421"/>
      <c r="W9" s="421"/>
      <c r="X9" s="421"/>
      <c r="Y9" s="421"/>
      <c r="Z9" s="421"/>
      <c r="AA9" s="421"/>
      <c r="AB9" s="421"/>
      <c r="AC9" s="427"/>
      <c r="AD9" s="150">
        <f>$Q9*T9</f>
        <v>0</v>
      </c>
      <c r="AE9" s="150">
        <f t="shared" ref="AE9:AM17" si="2">$Q9*U9</f>
        <v>0</v>
      </c>
      <c r="AF9" s="150">
        <f t="shared" si="2"/>
        <v>0</v>
      </c>
      <c r="AG9" s="150">
        <f t="shared" si="2"/>
        <v>0</v>
      </c>
      <c r="AH9" s="150">
        <f t="shared" si="2"/>
        <v>0</v>
      </c>
      <c r="AI9" s="150">
        <f t="shared" si="2"/>
        <v>0</v>
      </c>
      <c r="AJ9" s="150">
        <f t="shared" si="2"/>
        <v>0</v>
      </c>
      <c r="AK9" s="150">
        <f t="shared" si="2"/>
        <v>0</v>
      </c>
      <c r="AL9" s="150">
        <f t="shared" si="2"/>
        <v>0</v>
      </c>
      <c r="AM9" s="151">
        <f t="shared" si="2"/>
        <v>0</v>
      </c>
      <c r="AN9" s="150">
        <f>$R9*T9</f>
        <v>0</v>
      </c>
      <c r="AO9" s="150">
        <f t="shared" ref="AO9:AW17" si="3">$R9*U9</f>
        <v>0</v>
      </c>
      <c r="AP9" s="150">
        <f t="shared" si="3"/>
        <v>0</v>
      </c>
      <c r="AQ9" s="150">
        <f t="shared" si="3"/>
        <v>0</v>
      </c>
      <c r="AR9" s="150">
        <f t="shared" si="3"/>
        <v>0</v>
      </c>
      <c r="AS9" s="150">
        <f t="shared" si="3"/>
        <v>0</v>
      </c>
      <c r="AT9" s="150">
        <f t="shared" si="3"/>
        <v>0</v>
      </c>
      <c r="AU9" s="150">
        <f t="shared" si="3"/>
        <v>0</v>
      </c>
      <c r="AV9" s="150">
        <f t="shared" si="3"/>
        <v>0</v>
      </c>
      <c r="AW9" s="151">
        <f t="shared" si="3"/>
        <v>0</v>
      </c>
      <c r="AX9" s="123"/>
      <c r="AY9" s="29">
        <f t="shared" ref="AY9:AY17" si="4">T9*$Q9*$F9</f>
        <v>0</v>
      </c>
      <c r="AZ9" s="82">
        <f t="shared" ref="AZ9:AZ17" si="5">U9*$Q9*$F9</f>
        <v>0</v>
      </c>
      <c r="BA9" s="82">
        <f t="shared" ref="BA9:BA17" si="6">V9*$Q9*$F9</f>
        <v>0</v>
      </c>
      <c r="BB9" s="82">
        <f t="shared" ref="BB9:BB17" si="7">W9*$Q9*$F9</f>
        <v>0</v>
      </c>
      <c r="BC9" s="82">
        <f t="shared" ref="BC9:BC17" si="8">X9*$Q9*$F9</f>
        <v>0</v>
      </c>
      <c r="BD9" s="82">
        <f t="shared" ref="BD9:BD17" si="9">Y9*$Q9*$F9</f>
        <v>0</v>
      </c>
      <c r="BE9" s="82">
        <f t="shared" ref="BE9:BE17" si="10">Z9*$Q9*$F9</f>
        <v>0</v>
      </c>
      <c r="BF9" s="82">
        <f t="shared" ref="BF9:BF17" si="11">AA9*$Q9*$F9</f>
        <v>0</v>
      </c>
      <c r="BG9" s="82">
        <f t="shared" ref="BG9:BG17" si="12">AB9*$Q9*$F9</f>
        <v>0</v>
      </c>
      <c r="BH9" s="111">
        <f t="shared" ref="BH9:BH17" si="13">AC9*$Q9*$F9</f>
        <v>0</v>
      </c>
      <c r="BI9" s="123"/>
      <c r="BJ9" s="29">
        <f t="shared" ref="BJ9:BJ17" si="14">T9*$Q9*$G9</f>
        <v>0</v>
      </c>
      <c r="BK9" s="82">
        <f t="shared" ref="BK9:BK17" si="15">U9*$Q9*$G9</f>
        <v>0</v>
      </c>
      <c r="BL9" s="82">
        <f t="shared" ref="BL9:BL17" si="16">V9*$Q9*$G9</f>
        <v>0</v>
      </c>
      <c r="BM9" s="82">
        <f t="shared" ref="BM9:BM17" si="17">W9*$Q9*$G9</f>
        <v>0</v>
      </c>
      <c r="BN9" s="82">
        <f t="shared" ref="BN9:BN17" si="18">X9*$Q9*$G9</f>
        <v>0</v>
      </c>
      <c r="BO9" s="82">
        <f t="shared" ref="BO9:BO17" si="19">Y9*$Q9*$G9</f>
        <v>0</v>
      </c>
      <c r="BP9" s="82">
        <f t="shared" ref="BP9:BP17" si="20">Z9*$Q9*$G9</f>
        <v>0</v>
      </c>
      <c r="BQ9" s="82">
        <f t="shared" ref="BQ9:BQ17" si="21">AA9*$Q9*$G9</f>
        <v>0</v>
      </c>
      <c r="BR9" s="82">
        <f t="shared" ref="BR9:BR17" si="22">AB9*$Q9*$G9</f>
        <v>0</v>
      </c>
      <c r="BS9" s="111">
        <f t="shared" ref="BS9:BS17" si="23">AC9*$Q9*$G9</f>
        <v>0</v>
      </c>
      <c r="BT9" s="123"/>
      <c r="BU9" s="29">
        <f t="shared" ref="BU9:BU17" si="24">T9*$Q9*$H9</f>
        <v>0</v>
      </c>
      <c r="BV9" s="82">
        <f t="shared" ref="BV9:BV17" si="25">U9*$Q9*$H9</f>
        <v>0</v>
      </c>
      <c r="BW9" s="82">
        <f t="shared" ref="BW9:BW17" si="26">V9*$Q9*$H9</f>
        <v>0</v>
      </c>
      <c r="BX9" s="82">
        <f t="shared" ref="BX9:BX17" si="27">W9*$Q9*$H9</f>
        <v>0</v>
      </c>
      <c r="BY9" s="82">
        <f t="shared" ref="BY9:BY17" si="28">X9*$Q9*$H9</f>
        <v>0</v>
      </c>
      <c r="BZ9" s="82">
        <f t="shared" ref="BZ9:BZ17" si="29">Y9*$Q9*$H9</f>
        <v>0</v>
      </c>
      <c r="CA9" s="82">
        <f t="shared" ref="CA9:CA17" si="30">Z9*$Q9*$H9</f>
        <v>0</v>
      </c>
      <c r="CB9" s="82">
        <f t="shared" ref="CB9:CB17" si="31">AA9*$Q9*$H9</f>
        <v>0</v>
      </c>
      <c r="CC9" s="82">
        <f t="shared" ref="CC9:CC17" si="32">AB9*$Q9*$H9</f>
        <v>0</v>
      </c>
      <c r="CD9" s="111">
        <f t="shared" ref="CD9:CD17" si="33">AC9*$Q9*$H9</f>
        <v>0</v>
      </c>
    </row>
    <row r="10" spans="1:82" ht="18" customHeight="1" x14ac:dyDescent="0.2">
      <c r="A10" s="94"/>
      <c r="B10" s="417"/>
      <c r="C10" s="418"/>
      <c r="D10" s="418"/>
      <c r="E10" s="419"/>
      <c r="F10" s="420"/>
      <c r="G10" s="421"/>
      <c r="H10" s="421"/>
      <c r="I10" s="141">
        <f t="shared" ref="I10:I17" si="34">SUM(F10:H10)</f>
        <v>0</v>
      </c>
      <c r="J10" s="424"/>
      <c r="K10" s="425"/>
      <c r="L10" s="425"/>
      <c r="M10" s="426"/>
      <c r="N10" s="100">
        <f t="shared" ref="N10:N17" si="35">K10*L10</f>
        <v>0</v>
      </c>
      <c r="O10" s="100">
        <f t="shared" ref="O10:O17" si="36">K10*M10</f>
        <v>0</v>
      </c>
      <c r="P10" s="142"/>
      <c r="Q10" s="100">
        <f t="shared" si="0"/>
        <v>0</v>
      </c>
      <c r="R10" s="100">
        <f t="shared" si="1"/>
        <v>0</v>
      </c>
      <c r="S10" s="140"/>
      <c r="T10" s="420"/>
      <c r="U10" s="421"/>
      <c r="V10" s="421"/>
      <c r="W10" s="421"/>
      <c r="X10" s="421"/>
      <c r="Y10" s="421"/>
      <c r="Z10" s="421"/>
      <c r="AA10" s="421"/>
      <c r="AB10" s="421"/>
      <c r="AC10" s="427"/>
      <c r="AD10" s="150">
        <f t="shared" ref="AD10:AD17" si="37">$Q10*T10</f>
        <v>0</v>
      </c>
      <c r="AE10" s="150">
        <f t="shared" si="2"/>
        <v>0</v>
      </c>
      <c r="AF10" s="150">
        <f t="shared" si="2"/>
        <v>0</v>
      </c>
      <c r="AG10" s="150">
        <f t="shared" si="2"/>
        <v>0</v>
      </c>
      <c r="AH10" s="150">
        <f t="shared" si="2"/>
        <v>0</v>
      </c>
      <c r="AI10" s="150">
        <f t="shared" si="2"/>
        <v>0</v>
      </c>
      <c r="AJ10" s="150">
        <f t="shared" si="2"/>
        <v>0</v>
      </c>
      <c r="AK10" s="150">
        <f t="shared" si="2"/>
        <v>0</v>
      </c>
      <c r="AL10" s="150">
        <f t="shared" si="2"/>
        <v>0</v>
      </c>
      <c r="AM10" s="151">
        <f t="shared" si="2"/>
        <v>0</v>
      </c>
      <c r="AN10" s="150">
        <f t="shared" ref="AN10:AN17" si="38">$R10*T10</f>
        <v>0</v>
      </c>
      <c r="AO10" s="150">
        <f t="shared" si="3"/>
        <v>0</v>
      </c>
      <c r="AP10" s="150">
        <f t="shared" si="3"/>
        <v>0</v>
      </c>
      <c r="AQ10" s="150">
        <f t="shared" si="3"/>
        <v>0</v>
      </c>
      <c r="AR10" s="150">
        <f t="shared" si="3"/>
        <v>0</v>
      </c>
      <c r="AS10" s="150">
        <f t="shared" si="3"/>
        <v>0</v>
      </c>
      <c r="AT10" s="150">
        <f t="shared" si="3"/>
        <v>0</v>
      </c>
      <c r="AU10" s="150">
        <f t="shared" si="3"/>
        <v>0</v>
      </c>
      <c r="AV10" s="150">
        <f t="shared" si="3"/>
        <v>0</v>
      </c>
      <c r="AW10" s="151">
        <f t="shared" si="3"/>
        <v>0</v>
      </c>
      <c r="AX10" s="123"/>
      <c r="AY10" s="29">
        <f t="shared" si="4"/>
        <v>0</v>
      </c>
      <c r="AZ10" s="82">
        <f t="shared" si="5"/>
        <v>0</v>
      </c>
      <c r="BA10" s="82">
        <f t="shared" si="6"/>
        <v>0</v>
      </c>
      <c r="BB10" s="82">
        <f t="shared" si="7"/>
        <v>0</v>
      </c>
      <c r="BC10" s="82">
        <f t="shared" si="8"/>
        <v>0</v>
      </c>
      <c r="BD10" s="82">
        <f t="shared" si="9"/>
        <v>0</v>
      </c>
      <c r="BE10" s="82">
        <f t="shared" si="10"/>
        <v>0</v>
      </c>
      <c r="BF10" s="82">
        <f t="shared" si="11"/>
        <v>0</v>
      </c>
      <c r="BG10" s="82">
        <f t="shared" si="12"/>
        <v>0</v>
      </c>
      <c r="BH10" s="111">
        <f t="shared" si="13"/>
        <v>0</v>
      </c>
      <c r="BI10" s="123"/>
      <c r="BJ10" s="29">
        <f t="shared" si="14"/>
        <v>0</v>
      </c>
      <c r="BK10" s="82">
        <f t="shared" si="15"/>
        <v>0</v>
      </c>
      <c r="BL10" s="82">
        <f t="shared" si="16"/>
        <v>0</v>
      </c>
      <c r="BM10" s="82">
        <f t="shared" si="17"/>
        <v>0</v>
      </c>
      <c r="BN10" s="82">
        <f t="shared" si="18"/>
        <v>0</v>
      </c>
      <c r="BO10" s="82">
        <f t="shared" si="19"/>
        <v>0</v>
      </c>
      <c r="BP10" s="82">
        <f t="shared" si="20"/>
        <v>0</v>
      </c>
      <c r="BQ10" s="82">
        <f t="shared" si="21"/>
        <v>0</v>
      </c>
      <c r="BR10" s="82">
        <f t="shared" si="22"/>
        <v>0</v>
      </c>
      <c r="BS10" s="111">
        <f t="shared" si="23"/>
        <v>0</v>
      </c>
      <c r="BT10" s="123"/>
      <c r="BU10" s="29">
        <f t="shared" si="24"/>
        <v>0</v>
      </c>
      <c r="BV10" s="82">
        <f t="shared" si="25"/>
        <v>0</v>
      </c>
      <c r="BW10" s="82">
        <f t="shared" si="26"/>
        <v>0</v>
      </c>
      <c r="BX10" s="82">
        <f t="shared" si="27"/>
        <v>0</v>
      </c>
      <c r="BY10" s="82">
        <f t="shared" si="28"/>
        <v>0</v>
      </c>
      <c r="BZ10" s="82">
        <f t="shared" si="29"/>
        <v>0</v>
      </c>
      <c r="CA10" s="82">
        <f t="shared" si="30"/>
        <v>0</v>
      </c>
      <c r="CB10" s="82">
        <f t="shared" si="31"/>
        <v>0</v>
      </c>
      <c r="CC10" s="82">
        <f t="shared" si="32"/>
        <v>0</v>
      </c>
      <c r="CD10" s="111">
        <f t="shared" si="33"/>
        <v>0</v>
      </c>
    </row>
    <row r="11" spans="1:82" ht="18" customHeight="1" x14ac:dyDescent="0.2">
      <c r="A11" s="94"/>
      <c r="B11" s="417"/>
      <c r="C11" s="418"/>
      <c r="D11" s="418"/>
      <c r="E11" s="419"/>
      <c r="F11" s="420"/>
      <c r="G11" s="421"/>
      <c r="H11" s="421"/>
      <c r="I11" s="141">
        <f t="shared" si="34"/>
        <v>0</v>
      </c>
      <c r="J11" s="424"/>
      <c r="K11" s="425"/>
      <c r="L11" s="425"/>
      <c r="M11" s="426"/>
      <c r="N11" s="100">
        <f t="shared" si="35"/>
        <v>0</v>
      </c>
      <c r="O11" s="100">
        <f t="shared" si="36"/>
        <v>0</v>
      </c>
      <c r="P11" s="439"/>
      <c r="Q11" s="100">
        <f t="shared" si="0"/>
        <v>0</v>
      </c>
      <c r="R11" s="100">
        <f t="shared" si="1"/>
        <v>0</v>
      </c>
      <c r="S11" s="140"/>
      <c r="T11" s="420"/>
      <c r="U11" s="421"/>
      <c r="V11" s="421"/>
      <c r="W11" s="421"/>
      <c r="X11" s="421"/>
      <c r="Y11" s="421"/>
      <c r="Z11" s="421"/>
      <c r="AA11" s="421"/>
      <c r="AB11" s="421"/>
      <c r="AC11" s="427"/>
      <c r="AD11" s="150">
        <f t="shared" si="37"/>
        <v>0</v>
      </c>
      <c r="AE11" s="150">
        <f t="shared" si="2"/>
        <v>0</v>
      </c>
      <c r="AF11" s="150">
        <f t="shared" si="2"/>
        <v>0</v>
      </c>
      <c r="AG11" s="150">
        <f t="shared" si="2"/>
        <v>0</v>
      </c>
      <c r="AH11" s="150">
        <f t="shared" si="2"/>
        <v>0</v>
      </c>
      <c r="AI11" s="150">
        <f t="shared" si="2"/>
        <v>0</v>
      </c>
      <c r="AJ11" s="150">
        <f t="shared" si="2"/>
        <v>0</v>
      </c>
      <c r="AK11" s="150">
        <f t="shared" si="2"/>
        <v>0</v>
      </c>
      <c r="AL11" s="150">
        <f t="shared" si="2"/>
        <v>0</v>
      </c>
      <c r="AM11" s="151">
        <f t="shared" si="2"/>
        <v>0</v>
      </c>
      <c r="AN11" s="150">
        <f t="shared" si="38"/>
        <v>0</v>
      </c>
      <c r="AO11" s="150">
        <f t="shared" si="3"/>
        <v>0</v>
      </c>
      <c r="AP11" s="150">
        <f t="shared" si="3"/>
        <v>0</v>
      </c>
      <c r="AQ11" s="150">
        <f t="shared" si="3"/>
        <v>0</v>
      </c>
      <c r="AR11" s="150">
        <f t="shared" si="3"/>
        <v>0</v>
      </c>
      <c r="AS11" s="150">
        <f t="shared" si="3"/>
        <v>0</v>
      </c>
      <c r="AT11" s="150">
        <f t="shared" si="3"/>
        <v>0</v>
      </c>
      <c r="AU11" s="150">
        <f t="shared" si="3"/>
        <v>0</v>
      </c>
      <c r="AV11" s="150">
        <f t="shared" si="3"/>
        <v>0</v>
      </c>
      <c r="AW11" s="151">
        <f t="shared" si="3"/>
        <v>0</v>
      </c>
      <c r="AX11" s="123"/>
      <c r="AY11" s="29">
        <f t="shared" si="4"/>
        <v>0</v>
      </c>
      <c r="AZ11" s="82">
        <f t="shared" si="5"/>
        <v>0</v>
      </c>
      <c r="BA11" s="82">
        <f t="shared" si="6"/>
        <v>0</v>
      </c>
      <c r="BB11" s="82">
        <f t="shared" si="7"/>
        <v>0</v>
      </c>
      <c r="BC11" s="82">
        <f t="shared" si="8"/>
        <v>0</v>
      </c>
      <c r="BD11" s="82">
        <f t="shared" si="9"/>
        <v>0</v>
      </c>
      <c r="BE11" s="82">
        <f t="shared" si="10"/>
        <v>0</v>
      </c>
      <c r="BF11" s="82">
        <f t="shared" si="11"/>
        <v>0</v>
      </c>
      <c r="BG11" s="82">
        <f t="shared" si="12"/>
        <v>0</v>
      </c>
      <c r="BH11" s="111">
        <f t="shared" si="13"/>
        <v>0</v>
      </c>
      <c r="BI11" s="123"/>
      <c r="BJ11" s="29">
        <f t="shared" si="14"/>
        <v>0</v>
      </c>
      <c r="BK11" s="82">
        <f t="shared" si="15"/>
        <v>0</v>
      </c>
      <c r="BL11" s="82">
        <f t="shared" si="16"/>
        <v>0</v>
      </c>
      <c r="BM11" s="82">
        <f t="shared" si="17"/>
        <v>0</v>
      </c>
      <c r="BN11" s="82">
        <f t="shared" si="18"/>
        <v>0</v>
      </c>
      <c r="BO11" s="82">
        <f t="shared" si="19"/>
        <v>0</v>
      </c>
      <c r="BP11" s="82">
        <f t="shared" si="20"/>
        <v>0</v>
      </c>
      <c r="BQ11" s="82">
        <f t="shared" si="21"/>
        <v>0</v>
      </c>
      <c r="BR11" s="82">
        <f t="shared" si="22"/>
        <v>0</v>
      </c>
      <c r="BS11" s="111">
        <f t="shared" si="23"/>
        <v>0</v>
      </c>
      <c r="BT11" s="123"/>
      <c r="BU11" s="29">
        <f t="shared" si="24"/>
        <v>0</v>
      </c>
      <c r="BV11" s="82">
        <f t="shared" si="25"/>
        <v>0</v>
      </c>
      <c r="BW11" s="82">
        <f t="shared" si="26"/>
        <v>0</v>
      </c>
      <c r="BX11" s="82">
        <f t="shared" si="27"/>
        <v>0</v>
      </c>
      <c r="BY11" s="82">
        <f t="shared" si="28"/>
        <v>0</v>
      </c>
      <c r="BZ11" s="82">
        <f t="shared" si="29"/>
        <v>0</v>
      </c>
      <c r="CA11" s="82">
        <f t="shared" si="30"/>
        <v>0</v>
      </c>
      <c r="CB11" s="82">
        <f t="shared" si="31"/>
        <v>0</v>
      </c>
      <c r="CC11" s="82">
        <f t="shared" si="32"/>
        <v>0</v>
      </c>
      <c r="CD11" s="111">
        <f t="shared" si="33"/>
        <v>0</v>
      </c>
    </row>
    <row r="12" spans="1:82" x14ac:dyDescent="0.25">
      <c r="A12" s="92"/>
      <c r="B12" s="417"/>
      <c r="C12" s="422"/>
      <c r="D12" s="422"/>
      <c r="E12" s="419"/>
      <c r="F12" s="420"/>
      <c r="G12" s="421"/>
      <c r="H12" s="421"/>
      <c r="I12" s="141">
        <f t="shared" si="34"/>
        <v>0</v>
      </c>
      <c r="J12" s="424"/>
      <c r="K12" s="425"/>
      <c r="L12" s="425"/>
      <c r="M12" s="426"/>
      <c r="N12" s="100">
        <f t="shared" si="35"/>
        <v>0</v>
      </c>
      <c r="O12" s="100">
        <f t="shared" si="36"/>
        <v>0</v>
      </c>
      <c r="P12" s="439"/>
      <c r="Q12" s="100">
        <f t="shared" si="0"/>
        <v>0</v>
      </c>
      <c r="R12" s="100">
        <f t="shared" si="1"/>
        <v>0</v>
      </c>
      <c r="S12" s="140"/>
      <c r="T12" s="420"/>
      <c r="U12" s="421"/>
      <c r="V12" s="421"/>
      <c r="W12" s="421"/>
      <c r="X12" s="421"/>
      <c r="Y12" s="421"/>
      <c r="Z12" s="421"/>
      <c r="AA12" s="421"/>
      <c r="AB12" s="421"/>
      <c r="AC12" s="427"/>
      <c r="AD12" s="150">
        <f t="shared" si="37"/>
        <v>0</v>
      </c>
      <c r="AE12" s="150">
        <f t="shared" si="2"/>
        <v>0</v>
      </c>
      <c r="AF12" s="150">
        <f t="shared" si="2"/>
        <v>0</v>
      </c>
      <c r="AG12" s="150">
        <f t="shared" si="2"/>
        <v>0</v>
      </c>
      <c r="AH12" s="150">
        <f t="shared" si="2"/>
        <v>0</v>
      </c>
      <c r="AI12" s="150">
        <f t="shared" si="2"/>
        <v>0</v>
      </c>
      <c r="AJ12" s="150">
        <f t="shared" si="2"/>
        <v>0</v>
      </c>
      <c r="AK12" s="150">
        <f t="shared" si="2"/>
        <v>0</v>
      </c>
      <c r="AL12" s="150">
        <f t="shared" si="2"/>
        <v>0</v>
      </c>
      <c r="AM12" s="151">
        <f t="shared" si="2"/>
        <v>0</v>
      </c>
      <c r="AN12" s="150">
        <f t="shared" si="38"/>
        <v>0</v>
      </c>
      <c r="AO12" s="150">
        <f t="shared" si="3"/>
        <v>0</v>
      </c>
      <c r="AP12" s="150">
        <f t="shared" si="3"/>
        <v>0</v>
      </c>
      <c r="AQ12" s="150">
        <f t="shared" si="3"/>
        <v>0</v>
      </c>
      <c r="AR12" s="150">
        <f t="shared" si="3"/>
        <v>0</v>
      </c>
      <c r="AS12" s="150">
        <f t="shared" si="3"/>
        <v>0</v>
      </c>
      <c r="AT12" s="150">
        <f t="shared" si="3"/>
        <v>0</v>
      </c>
      <c r="AU12" s="150">
        <f t="shared" si="3"/>
        <v>0</v>
      </c>
      <c r="AV12" s="150">
        <f t="shared" si="3"/>
        <v>0</v>
      </c>
      <c r="AW12" s="151">
        <f t="shared" si="3"/>
        <v>0</v>
      </c>
      <c r="AX12" s="123"/>
      <c r="AY12" s="29">
        <f t="shared" si="4"/>
        <v>0</v>
      </c>
      <c r="AZ12" s="82">
        <f t="shared" si="5"/>
        <v>0</v>
      </c>
      <c r="BA12" s="82">
        <f t="shared" si="6"/>
        <v>0</v>
      </c>
      <c r="BB12" s="82">
        <f t="shared" si="7"/>
        <v>0</v>
      </c>
      <c r="BC12" s="82">
        <f t="shared" si="8"/>
        <v>0</v>
      </c>
      <c r="BD12" s="82">
        <f t="shared" si="9"/>
        <v>0</v>
      </c>
      <c r="BE12" s="82">
        <f t="shared" si="10"/>
        <v>0</v>
      </c>
      <c r="BF12" s="82">
        <f t="shared" si="11"/>
        <v>0</v>
      </c>
      <c r="BG12" s="82">
        <f t="shared" si="12"/>
        <v>0</v>
      </c>
      <c r="BH12" s="111">
        <f t="shared" si="13"/>
        <v>0</v>
      </c>
      <c r="BI12" s="123"/>
      <c r="BJ12" s="29">
        <f t="shared" si="14"/>
        <v>0</v>
      </c>
      <c r="BK12" s="82">
        <f t="shared" si="15"/>
        <v>0</v>
      </c>
      <c r="BL12" s="82">
        <f t="shared" si="16"/>
        <v>0</v>
      </c>
      <c r="BM12" s="82">
        <f t="shared" si="17"/>
        <v>0</v>
      </c>
      <c r="BN12" s="82">
        <f t="shared" si="18"/>
        <v>0</v>
      </c>
      <c r="BO12" s="82">
        <f t="shared" si="19"/>
        <v>0</v>
      </c>
      <c r="BP12" s="82">
        <f t="shared" si="20"/>
        <v>0</v>
      </c>
      <c r="BQ12" s="82">
        <f t="shared" si="21"/>
        <v>0</v>
      </c>
      <c r="BR12" s="82">
        <f t="shared" si="22"/>
        <v>0</v>
      </c>
      <c r="BS12" s="111">
        <f t="shared" si="23"/>
        <v>0</v>
      </c>
      <c r="BT12" s="123"/>
      <c r="BU12" s="29">
        <f t="shared" si="24"/>
        <v>0</v>
      </c>
      <c r="BV12" s="82">
        <f t="shared" si="25"/>
        <v>0</v>
      </c>
      <c r="BW12" s="82">
        <f t="shared" si="26"/>
        <v>0</v>
      </c>
      <c r="BX12" s="82">
        <f t="shared" si="27"/>
        <v>0</v>
      </c>
      <c r="BY12" s="82">
        <f t="shared" si="28"/>
        <v>0</v>
      </c>
      <c r="BZ12" s="82">
        <f t="shared" si="29"/>
        <v>0</v>
      </c>
      <c r="CA12" s="82">
        <f t="shared" si="30"/>
        <v>0</v>
      </c>
      <c r="CB12" s="82">
        <f t="shared" si="31"/>
        <v>0</v>
      </c>
      <c r="CC12" s="82">
        <f t="shared" si="32"/>
        <v>0</v>
      </c>
      <c r="CD12" s="111">
        <f t="shared" si="33"/>
        <v>0</v>
      </c>
    </row>
    <row r="13" spans="1:82" x14ac:dyDescent="0.25">
      <c r="A13" s="92"/>
      <c r="B13" s="417"/>
      <c r="C13" s="418"/>
      <c r="D13" s="418"/>
      <c r="E13" s="419"/>
      <c r="F13" s="420"/>
      <c r="G13" s="421"/>
      <c r="H13" s="421"/>
      <c r="I13" s="141">
        <f t="shared" si="34"/>
        <v>0</v>
      </c>
      <c r="J13" s="424"/>
      <c r="K13" s="425"/>
      <c r="L13" s="425"/>
      <c r="M13" s="426"/>
      <c r="N13" s="100">
        <f t="shared" si="35"/>
        <v>0</v>
      </c>
      <c r="O13" s="100">
        <f t="shared" si="36"/>
        <v>0</v>
      </c>
      <c r="P13" s="439"/>
      <c r="Q13" s="100">
        <f t="shared" si="0"/>
        <v>0</v>
      </c>
      <c r="R13" s="100">
        <f t="shared" si="1"/>
        <v>0</v>
      </c>
      <c r="S13" s="140"/>
      <c r="T13" s="420"/>
      <c r="U13" s="421"/>
      <c r="V13" s="421"/>
      <c r="W13" s="421"/>
      <c r="X13" s="421"/>
      <c r="Y13" s="421"/>
      <c r="Z13" s="421"/>
      <c r="AA13" s="421"/>
      <c r="AB13" s="421"/>
      <c r="AC13" s="427"/>
      <c r="AD13" s="150">
        <f t="shared" si="37"/>
        <v>0</v>
      </c>
      <c r="AE13" s="150">
        <f t="shared" si="2"/>
        <v>0</v>
      </c>
      <c r="AF13" s="150">
        <f t="shared" si="2"/>
        <v>0</v>
      </c>
      <c r="AG13" s="150">
        <f t="shared" si="2"/>
        <v>0</v>
      </c>
      <c r="AH13" s="150">
        <f t="shared" si="2"/>
        <v>0</v>
      </c>
      <c r="AI13" s="150">
        <f t="shared" si="2"/>
        <v>0</v>
      </c>
      <c r="AJ13" s="150">
        <f t="shared" si="2"/>
        <v>0</v>
      </c>
      <c r="AK13" s="150">
        <f t="shared" si="2"/>
        <v>0</v>
      </c>
      <c r="AL13" s="150">
        <f t="shared" si="2"/>
        <v>0</v>
      </c>
      <c r="AM13" s="151">
        <f t="shared" si="2"/>
        <v>0</v>
      </c>
      <c r="AN13" s="150">
        <f t="shared" si="38"/>
        <v>0</v>
      </c>
      <c r="AO13" s="150">
        <f t="shared" si="3"/>
        <v>0</v>
      </c>
      <c r="AP13" s="150">
        <f t="shared" si="3"/>
        <v>0</v>
      </c>
      <c r="AQ13" s="150">
        <f t="shared" si="3"/>
        <v>0</v>
      </c>
      <c r="AR13" s="150">
        <f t="shared" si="3"/>
        <v>0</v>
      </c>
      <c r="AS13" s="150">
        <f t="shared" si="3"/>
        <v>0</v>
      </c>
      <c r="AT13" s="150">
        <f t="shared" si="3"/>
        <v>0</v>
      </c>
      <c r="AU13" s="150">
        <f t="shared" si="3"/>
        <v>0</v>
      </c>
      <c r="AV13" s="150">
        <f t="shared" si="3"/>
        <v>0</v>
      </c>
      <c r="AW13" s="151">
        <f t="shared" si="3"/>
        <v>0</v>
      </c>
      <c r="AX13" s="123"/>
      <c r="AY13" s="29">
        <f t="shared" si="4"/>
        <v>0</v>
      </c>
      <c r="AZ13" s="82">
        <f t="shared" si="5"/>
        <v>0</v>
      </c>
      <c r="BA13" s="82">
        <f t="shared" si="6"/>
        <v>0</v>
      </c>
      <c r="BB13" s="82">
        <f t="shared" si="7"/>
        <v>0</v>
      </c>
      <c r="BC13" s="82">
        <f t="shared" si="8"/>
        <v>0</v>
      </c>
      <c r="BD13" s="82">
        <f t="shared" si="9"/>
        <v>0</v>
      </c>
      <c r="BE13" s="82">
        <f t="shared" si="10"/>
        <v>0</v>
      </c>
      <c r="BF13" s="82">
        <f t="shared" si="11"/>
        <v>0</v>
      </c>
      <c r="BG13" s="82">
        <f t="shared" si="12"/>
        <v>0</v>
      </c>
      <c r="BH13" s="111">
        <f t="shared" si="13"/>
        <v>0</v>
      </c>
      <c r="BI13" s="123"/>
      <c r="BJ13" s="29">
        <f t="shared" si="14"/>
        <v>0</v>
      </c>
      <c r="BK13" s="82">
        <f t="shared" si="15"/>
        <v>0</v>
      </c>
      <c r="BL13" s="82">
        <f t="shared" si="16"/>
        <v>0</v>
      </c>
      <c r="BM13" s="82">
        <f t="shared" si="17"/>
        <v>0</v>
      </c>
      <c r="BN13" s="82">
        <f t="shared" si="18"/>
        <v>0</v>
      </c>
      <c r="BO13" s="82">
        <f t="shared" si="19"/>
        <v>0</v>
      </c>
      <c r="BP13" s="82">
        <f t="shared" si="20"/>
        <v>0</v>
      </c>
      <c r="BQ13" s="82">
        <f t="shared" si="21"/>
        <v>0</v>
      </c>
      <c r="BR13" s="82">
        <f t="shared" si="22"/>
        <v>0</v>
      </c>
      <c r="BS13" s="111">
        <f t="shared" si="23"/>
        <v>0</v>
      </c>
      <c r="BT13" s="123"/>
      <c r="BU13" s="29">
        <f t="shared" si="24"/>
        <v>0</v>
      </c>
      <c r="BV13" s="82">
        <f t="shared" si="25"/>
        <v>0</v>
      </c>
      <c r="BW13" s="82">
        <f t="shared" si="26"/>
        <v>0</v>
      </c>
      <c r="BX13" s="82">
        <f t="shared" si="27"/>
        <v>0</v>
      </c>
      <c r="BY13" s="82">
        <f t="shared" si="28"/>
        <v>0</v>
      </c>
      <c r="BZ13" s="82">
        <f t="shared" si="29"/>
        <v>0</v>
      </c>
      <c r="CA13" s="82">
        <f t="shared" si="30"/>
        <v>0</v>
      </c>
      <c r="CB13" s="82">
        <f t="shared" si="31"/>
        <v>0</v>
      </c>
      <c r="CC13" s="82">
        <f t="shared" si="32"/>
        <v>0</v>
      </c>
      <c r="CD13" s="111">
        <f t="shared" si="33"/>
        <v>0</v>
      </c>
    </row>
    <row r="14" spans="1:82" x14ac:dyDescent="0.25">
      <c r="A14" s="92"/>
      <c r="B14" s="417"/>
      <c r="C14" s="418"/>
      <c r="D14" s="418"/>
      <c r="E14" s="419"/>
      <c r="F14" s="420"/>
      <c r="G14" s="421"/>
      <c r="H14" s="421"/>
      <c r="I14" s="141">
        <f t="shared" si="34"/>
        <v>0</v>
      </c>
      <c r="J14" s="424"/>
      <c r="K14" s="425"/>
      <c r="L14" s="425"/>
      <c r="M14" s="426"/>
      <c r="N14" s="100">
        <f t="shared" si="35"/>
        <v>0</v>
      </c>
      <c r="O14" s="100">
        <f t="shared" si="36"/>
        <v>0</v>
      </c>
      <c r="P14" s="439"/>
      <c r="Q14" s="100">
        <f t="shared" si="0"/>
        <v>0</v>
      </c>
      <c r="R14" s="100">
        <f t="shared" si="1"/>
        <v>0</v>
      </c>
      <c r="S14" s="140"/>
      <c r="T14" s="420"/>
      <c r="U14" s="421"/>
      <c r="V14" s="421"/>
      <c r="W14" s="421"/>
      <c r="X14" s="421"/>
      <c r="Y14" s="421"/>
      <c r="Z14" s="421"/>
      <c r="AA14" s="421"/>
      <c r="AB14" s="421"/>
      <c r="AC14" s="427"/>
      <c r="AD14" s="150">
        <f t="shared" si="37"/>
        <v>0</v>
      </c>
      <c r="AE14" s="150">
        <f t="shared" si="2"/>
        <v>0</v>
      </c>
      <c r="AF14" s="150">
        <f t="shared" si="2"/>
        <v>0</v>
      </c>
      <c r="AG14" s="150">
        <f t="shared" si="2"/>
        <v>0</v>
      </c>
      <c r="AH14" s="150">
        <f t="shared" si="2"/>
        <v>0</v>
      </c>
      <c r="AI14" s="150">
        <f t="shared" si="2"/>
        <v>0</v>
      </c>
      <c r="AJ14" s="150">
        <f t="shared" si="2"/>
        <v>0</v>
      </c>
      <c r="AK14" s="150">
        <f t="shared" si="2"/>
        <v>0</v>
      </c>
      <c r="AL14" s="150">
        <f t="shared" si="2"/>
        <v>0</v>
      </c>
      <c r="AM14" s="151">
        <f t="shared" si="2"/>
        <v>0</v>
      </c>
      <c r="AN14" s="150">
        <f t="shared" si="38"/>
        <v>0</v>
      </c>
      <c r="AO14" s="150">
        <f t="shared" si="3"/>
        <v>0</v>
      </c>
      <c r="AP14" s="150">
        <f t="shared" si="3"/>
        <v>0</v>
      </c>
      <c r="AQ14" s="150">
        <f t="shared" si="3"/>
        <v>0</v>
      </c>
      <c r="AR14" s="150">
        <f t="shared" si="3"/>
        <v>0</v>
      </c>
      <c r="AS14" s="150">
        <f t="shared" si="3"/>
        <v>0</v>
      </c>
      <c r="AT14" s="150">
        <f t="shared" si="3"/>
        <v>0</v>
      </c>
      <c r="AU14" s="150">
        <f t="shared" si="3"/>
        <v>0</v>
      </c>
      <c r="AV14" s="150">
        <f t="shared" si="3"/>
        <v>0</v>
      </c>
      <c r="AW14" s="151">
        <f t="shared" si="3"/>
        <v>0</v>
      </c>
      <c r="AX14" s="123"/>
      <c r="AY14" s="29">
        <f t="shared" si="4"/>
        <v>0</v>
      </c>
      <c r="AZ14" s="82">
        <f t="shared" si="5"/>
        <v>0</v>
      </c>
      <c r="BA14" s="82">
        <f t="shared" si="6"/>
        <v>0</v>
      </c>
      <c r="BB14" s="82">
        <f t="shared" si="7"/>
        <v>0</v>
      </c>
      <c r="BC14" s="82">
        <f t="shared" si="8"/>
        <v>0</v>
      </c>
      <c r="BD14" s="82">
        <f t="shared" si="9"/>
        <v>0</v>
      </c>
      <c r="BE14" s="82">
        <f t="shared" si="10"/>
        <v>0</v>
      </c>
      <c r="BF14" s="82">
        <f t="shared" si="11"/>
        <v>0</v>
      </c>
      <c r="BG14" s="82">
        <f t="shared" si="12"/>
        <v>0</v>
      </c>
      <c r="BH14" s="111">
        <f t="shared" si="13"/>
        <v>0</v>
      </c>
      <c r="BI14" s="123"/>
      <c r="BJ14" s="29">
        <f t="shared" si="14"/>
        <v>0</v>
      </c>
      <c r="BK14" s="82">
        <f t="shared" si="15"/>
        <v>0</v>
      </c>
      <c r="BL14" s="82">
        <f t="shared" si="16"/>
        <v>0</v>
      </c>
      <c r="BM14" s="82">
        <f t="shared" si="17"/>
        <v>0</v>
      </c>
      <c r="BN14" s="82">
        <f t="shared" si="18"/>
        <v>0</v>
      </c>
      <c r="BO14" s="82">
        <f t="shared" si="19"/>
        <v>0</v>
      </c>
      <c r="BP14" s="82">
        <f t="shared" si="20"/>
        <v>0</v>
      </c>
      <c r="BQ14" s="82">
        <f t="shared" si="21"/>
        <v>0</v>
      </c>
      <c r="BR14" s="82">
        <f t="shared" si="22"/>
        <v>0</v>
      </c>
      <c r="BS14" s="111">
        <f t="shared" si="23"/>
        <v>0</v>
      </c>
      <c r="BT14" s="123"/>
      <c r="BU14" s="29">
        <f t="shared" si="24"/>
        <v>0</v>
      </c>
      <c r="BV14" s="82">
        <f t="shared" si="25"/>
        <v>0</v>
      </c>
      <c r="BW14" s="82">
        <f t="shared" si="26"/>
        <v>0</v>
      </c>
      <c r="BX14" s="82">
        <f t="shared" si="27"/>
        <v>0</v>
      </c>
      <c r="BY14" s="82">
        <f t="shared" si="28"/>
        <v>0</v>
      </c>
      <c r="BZ14" s="82">
        <f t="shared" si="29"/>
        <v>0</v>
      </c>
      <c r="CA14" s="82">
        <f t="shared" si="30"/>
        <v>0</v>
      </c>
      <c r="CB14" s="82">
        <f t="shared" si="31"/>
        <v>0</v>
      </c>
      <c r="CC14" s="82">
        <f t="shared" si="32"/>
        <v>0</v>
      </c>
      <c r="CD14" s="111">
        <f t="shared" si="33"/>
        <v>0</v>
      </c>
    </row>
    <row r="15" spans="1:82" x14ac:dyDescent="0.25">
      <c r="A15" s="92"/>
      <c r="B15" s="417"/>
      <c r="C15" s="418"/>
      <c r="D15" s="418"/>
      <c r="E15" s="419"/>
      <c r="F15" s="420"/>
      <c r="G15" s="421"/>
      <c r="H15" s="421"/>
      <c r="I15" s="141">
        <f t="shared" si="34"/>
        <v>0</v>
      </c>
      <c r="J15" s="424"/>
      <c r="K15" s="425"/>
      <c r="L15" s="425"/>
      <c r="M15" s="426"/>
      <c r="N15" s="100">
        <f t="shared" si="35"/>
        <v>0</v>
      </c>
      <c r="O15" s="100">
        <f t="shared" si="36"/>
        <v>0</v>
      </c>
      <c r="P15" s="439"/>
      <c r="Q15" s="100">
        <f t="shared" si="0"/>
        <v>0</v>
      </c>
      <c r="R15" s="100">
        <f t="shared" si="1"/>
        <v>0</v>
      </c>
      <c r="S15" s="140"/>
      <c r="T15" s="420"/>
      <c r="U15" s="421"/>
      <c r="V15" s="421"/>
      <c r="W15" s="421"/>
      <c r="X15" s="421"/>
      <c r="Y15" s="421"/>
      <c r="Z15" s="421"/>
      <c r="AA15" s="421"/>
      <c r="AB15" s="421"/>
      <c r="AC15" s="427"/>
      <c r="AD15" s="150">
        <f t="shared" si="37"/>
        <v>0</v>
      </c>
      <c r="AE15" s="150">
        <f t="shared" si="2"/>
        <v>0</v>
      </c>
      <c r="AF15" s="150">
        <f t="shared" si="2"/>
        <v>0</v>
      </c>
      <c r="AG15" s="150">
        <f t="shared" si="2"/>
        <v>0</v>
      </c>
      <c r="AH15" s="150">
        <f t="shared" si="2"/>
        <v>0</v>
      </c>
      <c r="AI15" s="150">
        <f t="shared" si="2"/>
        <v>0</v>
      </c>
      <c r="AJ15" s="150">
        <f t="shared" si="2"/>
        <v>0</v>
      </c>
      <c r="AK15" s="150">
        <f t="shared" si="2"/>
        <v>0</v>
      </c>
      <c r="AL15" s="150">
        <f t="shared" si="2"/>
        <v>0</v>
      </c>
      <c r="AM15" s="151">
        <f t="shared" si="2"/>
        <v>0</v>
      </c>
      <c r="AN15" s="150">
        <f t="shared" si="38"/>
        <v>0</v>
      </c>
      <c r="AO15" s="150">
        <f t="shared" si="3"/>
        <v>0</v>
      </c>
      <c r="AP15" s="150">
        <f t="shared" si="3"/>
        <v>0</v>
      </c>
      <c r="AQ15" s="150">
        <f t="shared" si="3"/>
        <v>0</v>
      </c>
      <c r="AR15" s="150">
        <f t="shared" si="3"/>
        <v>0</v>
      </c>
      <c r="AS15" s="150">
        <f t="shared" si="3"/>
        <v>0</v>
      </c>
      <c r="AT15" s="150">
        <f t="shared" si="3"/>
        <v>0</v>
      </c>
      <c r="AU15" s="150">
        <f t="shared" si="3"/>
        <v>0</v>
      </c>
      <c r="AV15" s="150">
        <f t="shared" si="3"/>
        <v>0</v>
      </c>
      <c r="AW15" s="151">
        <f t="shared" si="3"/>
        <v>0</v>
      </c>
      <c r="AX15" s="123"/>
      <c r="AY15" s="29">
        <f t="shared" si="4"/>
        <v>0</v>
      </c>
      <c r="AZ15" s="82">
        <f t="shared" si="5"/>
        <v>0</v>
      </c>
      <c r="BA15" s="82">
        <f t="shared" si="6"/>
        <v>0</v>
      </c>
      <c r="BB15" s="82">
        <f t="shared" si="7"/>
        <v>0</v>
      </c>
      <c r="BC15" s="82">
        <f t="shared" si="8"/>
        <v>0</v>
      </c>
      <c r="BD15" s="82">
        <f t="shared" si="9"/>
        <v>0</v>
      </c>
      <c r="BE15" s="82">
        <f t="shared" si="10"/>
        <v>0</v>
      </c>
      <c r="BF15" s="82">
        <f t="shared" si="11"/>
        <v>0</v>
      </c>
      <c r="BG15" s="82">
        <f t="shared" si="12"/>
        <v>0</v>
      </c>
      <c r="BH15" s="111">
        <f t="shared" si="13"/>
        <v>0</v>
      </c>
      <c r="BI15" s="123"/>
      <c r="BJ15" s="29">
        <f t="shared" si="14"/>
        <v>0</v>
      </c>
      <c r="BK15" s="82">
        <f t="shared" si="15"/>
        <v>0</v>
      </c>
      <c r="BL15" s="82">
        <f t="shared" si="16"/>
        <v>0</v>
      </c>
      <c r="BM15" s="82">
        <f t="shared" si="17"/>
        <v>0</v>
      </c>
      <c r="BN15" s="82">
        <f t="shared" si="18"/>
        <v>0</v>
      </c>
      <c r="BO15" s="82">
        <f t="shared" si="19"/>
        <v>0</v>
      </c>
      <c r="BP15" s="82">
        <f t="shared" si="20"/>
        <v>0</v>
      </c>
      <c r="BQ15" s="82">
        <f t="shared" si="21"/>
        <v>0</v>
      </c>
      <c r="BR15" s="82">
        <f t="shared" si="22"/>
        <v>0</v>
      </c>
      <c r="BS15" s="111">
        <f t="shared" si="23"/>
        <v>0</v>
      </c>
      <c r="BT15" s="123"/>
      <c r="BU15" s="29">
        <f t="shared" si="24"/>
        <v>0</v>
      </c>
      <c r="BV15" s="82">
        <f t="shared" si="25"/>
        <v>0</v>
      </c>
      <c r="BW15" s="82">
        <f t="shared" si="26"/>
        <v>0</v>
      </c>
      <c r="BX15" s="82">
        <f t="shared" si="27"/>
        <v>0</v>
      </c>
      <c r="BY15" s="82">
        <f t="shared" si="28"/>
        <v>0</v>
      </c>
      <c r="BZ15" s="82">
        <f t="shared" si="29"/>
        <v>0</v>
      </c>
      <c r="CA15" s="82">
        <f t="shared" si="30"/>
        <v>0</v>
      </c>
      <c r="CB15" s="82">
        <f t="shared" si="31"/>
        <v>0</v>
      </c>
      <c r="CC15" s="82">
        <f t="shared" si="32"/>
        <v>0</v>
      </c>
      <c r="CD15" s="111">
        <f t="shared" si="33"/>
        <v>0</v>
      </c>
    </row>
    <row r="16" spans="1:82" x14ac:dyDescent="0.25">
      <c r="A16" s="92"/>
      <c r="B16" s="417"/>
      <c r="C16" s="418"/>
      <c r="D16" s="418"/>
      <c r="E16" s="419"/>
      <c r="F16" s="420"/>
      <c r="G16" s="421"/>
      <c r="H16" s="421"/>
      <c r="I16" s="141">
        <f t="shared" si="34"/>
        <v>0</v>
      </c>
      <c r="J16" s="424"/>
      <c r="K16" s="425"/>
      <c r="L16" s="425"/>
      <c r="M16" s="426"/>
      <c r="N16" s="100">
        <f t="shared" si="35"/>
        <v>0</v>
      </c>
      <c r="O16" s="100">
        <f t="shared" si="36"/>
        <v>0</v>
      </c>
      <c r="P16" s="439"/>
      <c r="Q16" s="100">
        <f t="shared" si="0"/>
        <v>0</v>
      </c>
      <c r="R16" s="100">
        <f t="shared" si="1"/>
        <v>0</v>
      </c>
      <c r="S16" s="140"/>
      <c r="T16" s="420"/>
      <c r="U16" s="421"/>
      <c r="V16" s="421"/>
      <c r="W16" s="421"/>
      <c r="X16" s="421"/>
      <c r="Y16" s="421"/>
      <c r="Z16" s="421"/>
      <c r="AA16" s="421"/>
      <c r="AB16" s="421"/>
      <c r="AC16" s="427"/>
      <c r="AD16" s="150">
        <f t="shared" si="37"/>
        <v>0</v>
      </c>
      <c r="AE16" s="150">
        <f t="shared" si="2"/>
        <v>0</v>
      </c>
      <c r="AF16" s="150">
        <f t="shared" si="2"/>
        <v>0</v>
      </c>
      <c r="AG16" s="150">
        <f t="shared" si="2"/>
        <v>0</v>
      </c>
      <c r="AH16" s="150">
        <f t="shared" si="2"/>
        <v>0</v>
      </c>
      <c r="AI16" s="150">
        <f t="shared" si="2"/>
        <v>0</v>
      </c>
      <c r="AJ16" s="150">
        <f t="shared" si="2"/>
        <v>0</v>
      </c>
      <c r="AK16" s="150">
        <f t="shared" si="2"/>
        <v>0</v>
      </c>
      <c r="AL16" s="150">
        <f t="shared" si="2"/>
        <v>0</v>
      </c>
      <c r="AM16" s="151">
        <f t="shared" si="2"/>
        <v>0</v>
      </c>
      <c r="AN16" s="150">
        <f t="shared" si="38"/>
        <v>0</v>
      </c>
      <c r="AO16" s="150">
        <f t="shared" si="3"/>
        <v>0</v>
      </c>
      <c r="AP16" s="150">
        <f t="shared" si="3"/>
        <v>0</v>
      </c>
      <c r="AQ16" s="150">
        <f t="shared" si="3"/>
        <v>0</v>
      </c>
      <c r="AR16" s="150">
        <f t="shared" si="3"/>
        <v>0</v>
      </c>
      <c r="AS16" s="150">
        <f t="shared" si="3"/>
        <v>0</v>
      </c>
      <c r="AT16" s="150">
        <f t="shared" si="3"/>
        <v>0</v>
      </c>
      <c r="AU16" s="150">
        <f t="shared" si="3"/>
        <v>0</v>
      </c>
      <c r="AV16" s="150">
        <f t="shared" si="3"/>
        <v>0</v>
      </c>
      <c r="AW16" s="151">
        <f t="shared" si="3"/>
        <v>0</v>
      </c>
      <c r="AX16" s="123"/>
      <c r="AY16" s="29">
        <f t="shared" si="4"/>
        <v>0</v>
      </c>
      <c r="AZ16" s="82">
        <f t="shared" si="5"/>
        <v>0</v>
      </c>
      <c r="BA16" s="82">
        <f t="shared" si="6"/>
        <v>0</v>
      </c>
      <c r="BB16" s="82">
        <f t="shared" si="7"/>
        <v>0</v>
      </c>
      <c r="BC16" s="82">
        <f t="shared" si="8"/>
        <v>0</v>
      </c>
      <c r="BD16" s="82">
        <f t="shared" si="9"/>
        <v>0</v>
      </c>
      <c r="BE16" s="82">
        <f t="shared" si="10"/>
        <v>0</v>
      </c>
      <c r="BF16" s="82">
        <f t="shared" si="11"/>
        <v>0</v>
      </c>
      <c r="BG16" s="82">
        <f t="shared" si="12"/>
        <v>0</v>
      </c>
      <c r="BH16" s="111">
        <f t="shared" si="13"/>
        <v>0</v>
      </c>
      <c r="BI16" s="123"/>
      <c r="BJ16" s="29">
        <f t="shared" si="14"/>
        <v>0</v>
      </c>
      <c r="BK16" s="82">
        <f t="shared" si="15"/>
        <v>0</v>
      </c>
      <c r="BL16" s="82">
        <f t="shared" si="16"/>
        <v>0</v>
      </c>
      <c r="BM16" s="82">
        <f t="shared" si="17"/>
        <v>0</v>
      </c>
      <c r="BN16" s="82">
        <f t="shared" si="18"/>
        <v>0</v>
      </c>
      <c r="BO16" s="82">
        <f t="shared" si="19"/>
        <v>0</v>
      </c>
      <c r="BP16" s="82">
        <f t="shared" si="20"/>
        <v>0</v>
      </c>
      <c r="BQ16" s="82">
        <f t="shared" si="21"/>
        <v>0</v>
      </c>
      <c r="BR16" s="82">
        <f t="shared" si="22"/>
        <v>0</v>
      </c>
      <c r="BS16" s="111">
        <f t="shared" si="23"/>
        <v>0</v>
      </c>
      <c r="BT16" s="123"/>
      <c r="BU16" s="29">
        <f t="shared" si="24"/>
        <v>0</v>
      </c>
      <c r="BV16" s="82">
        <f t="shared" si="25"/>
        <v>0</v>
      </c>
      <c r="BW16" s="82">
        <f t="shared" si="26"/>
        <v>0</v>
      </c>
      <c r="BX16" s="82">
        <f t="shared" si="27"/>
        <v>0</v>
      </c>
      <c r="BY16" s="82">
        <f t="shared" si="28"/>
        <v>0</v>
      </c>
      <c r="BZ16" s="82">
        <f t="shared" si="29"/>
        <v>0</v>
      </c>
      <c r="CA16" s="82">
        <f t="shared" si="30"/>
        <v>0</v>
      </c>
      <c r="CB16" s="82">
        <f t="shared" si="31"/>
        <v>0</v>
      </c>
      <c r="CC16" s="82">
        <f t="shared" si="32"/>
        <v>0</v>
      </c>
      <c r="CD16" s="111">
        <f t="shared" si="33"/>
        <v>0</v>
      </c>
    </row>
    <row r="17" spans="1:82" x14ac:dyDescent="0.25">
      <c r="A17" s="92"/>
      <c r="B17" s="417"/>
      <c r="C17" s="418"/>
      <c r="D17" s="418"/>
      <c r="E17" s="419"/>
      <c r="F17" s="420"/>
      <c r="G17" s="421"/>
      <c r="H17" s="421"/>
      <c r="I17" s="141">
        <f t="shared" si="34"/>
        <v>0</v>
      </c>
      <c r="J17" s="424"/>
      <c r="K17" s="425"/>
      <c r="L17" s="425"/>
      <c r="M17" s="426"/>
      <c r="N17" s="100">
        <f t="shared" si="35"/>
        <v>0</v>
      </c>
      <c r="O17" s="100">
        <f t="shared" si="36"/>
        <v>0</v>
      </c>
      <c r="P17" s="439"/>
      <c r="Q17" s="100">
        <f t="shared" si="0"/>
        <v>0</v>
      </c>
      <c r="R17" s="100">
        <f t="shared" si="1"/>
        <v>0</v>
      </c>
      <c r="S17" s="140"/>
      <c r="T17" s="420"/>
      <c r="U17" s="421"/>
      <c r="V17" s="421"/>
      <c r="W17" s="421"/>
      <c r="X17" s="421"/>
      <c r="Y17" s="421"/>
      <c r="Z17" s="421"/>
      <c r="AA17" s="421"/>
      <c r="AB17" s="421"/>
      <c r="AC17" s="427"/>
      <c r="AD17" s="150">
        <f t="shared" si="37"/>
        <v>0</v>
      </c>
      <c r="AE17" s="150">
        <f t="shared" si="2"/>
        <v>0</v>
      </c>
      <c r="AF17" s="150">
        <f t="shared" si="2"/>
        <v>0</v>
      </c>
      <c r="AG17" s="150">
        <f t="shared" si="2"/>
        <v>0</v>
      </c>
      <c r="AH17" s="150">
        <f t="shared" si="2"/>
        <v>0</v>
      </c>
      <c r="AI17" s="150">
        <f t="shared" si="2"/>
        <v>0</v>
      </c>
      <c r="AJ17" s="150">
        <f t="shared" si="2"/>
        <v>0</v>
      </c>
      <c r="AK17" s="150">
        <f t="shared" si="2"/>
        <v>0</v>
      </c>
      <c r="AL17" s="150">
        <f t="shared" si="2"/>
        <v>0</v>
      </c>
      <c r="AM17" s="151">
        <f t="shared" si="2"/>
        <v>0</v>
      </c>
      <c r="AN17" s="150">
        <f t="shared" si="38"/>
        <v>0</v>
      </c>
      <c r="AO17" s="150">
        <f t="shared" si="3"/>
        <v>0</v>
      </c>
      <c r="AP17" s="150">
        <f t="shared" si="3"/>
        <v>0</v>
      </c>
      <c r="AQ17" s="150">
        <f t="shared" si="3"/>
        <v>0</v>
      </c>
      <c r="AR17" s="150">
        <f t="shared" si="3"/>
        <v>0</v>
      </c>
      <c r="AS17" s="150">
        <f t="shared" si="3"/>
        <v>0</v>
      </c>
      <c r="AT17" s="150">
        <f t="shared" si="3"/>
        <v>0</v>
      </c>
      <c r="AU17" s="150">
        <f t="shared" si="3"/>
        <v>0</v>
      </c>
      <c r="AV17" s="150">
        <f t="shared" si="3"/>
        <v>0</v>
      </c>
      <c r="AW17" s="151">
        <f t="shared" si="3"/>
        <v>0</v>
      </c>
      <c r="AX17" s="123"/>
      <c r="AY17" s="29">
        <f t="shared" si="4"/>
        <v>0</v>
      </c>
      <c r="AZ17" s="82">
        <f t="shared" si="5"/>
        <v>0</v>
      </c>
      <c r="BA17" s="82">
        <f t="shared" si="6"/>
        <v>0</v>
      </c>
      <c r="BB17" s="82">
        <f t="shared" si="7"/>
        <v>0</v>
      </c>
      <c r="BC17" s="82">
        <f t="shared" si="8"/>
        <v>0</v>
      </c>
      <c r="BD17" s="82">
        <f t="shared" si="9"/>
        <v>0</v>
      </c>
      <c r="BE17" s="82">
        <f t="shared" si="10"/>
        <v>0</v>
      </c>
      <c r="BF17" s="82">
        <f t="shared" si="11"/>
        <v>0</v>
      </c>
      <c r="BG17" s="82">
        <f t="shared" si="12"/>
        <v>0</v>
      </c>
      <c r="BH17" s="111">
        <f t="shared" si="13"/>
        <v>0</v>
      </c>
      <c r="BI17" s="123"/>
      <c r="BJ17" s="29">
        <f t="shared" si="14"/>
        <v>0</v>
      </c>
      <c r="BK17" s="82">
        <f t="shared" si="15"/>
        <v>0</v>
      </c>
      <c r="BL17" s="82">
        <f t="shared" si="16"/>
        <v>0</v>
      </c>
      <c r="BM17" s="82">
        <f t="shared" si="17"/>
        <v>0</v>
      </c>
      <c r="BN17" s="82">
        <f t="shared" si="18"/>
        <v>0</v>
      </c>
      <c r="BO17" s="82">
        <f t="shared" si="19"/>
        <v>0</v>
      </c>
      <c r="BP17" s="82">
        <f t="shared" si="20"/>
        <v>0</v>
      </c>
      <c r="BQ17" s="82">
        <f t="shared" si="21"/>
        <v>0</v>
      </c>
      <c r="BR17" s="82">
        <f t="shared" si="22"/>
        <v>0</v>
      </c>
      <c r="BS17" s="111">
        <f t="shared" si="23"/>
        <v>0</v>
      </c>
      <c r="BT17" s="123"/>
      <c r="BU17" s="29">
        <f t="shared" si="24"/>
        <v>0</v>
      </c>
      <c r="BV17" s="82">
        <f t="shared" si="25"/>
        <v>0</v>
      </c>
      <c r="BW17" s="82">
        <f t="shared" si="26"/>
        <v>0</v>
      </c>
      <c r="BX17" s="82">
        <f t="shared" si="27"/>
        <v>0</v>
      </c>
      <c r="BY17" s="82">
        <f t="shared" si="28"/>
        <v>0</v>
      </c>
      <c r="BZ17" s="82">
        <f t="shared" si="29"/>
        <v>0</v>
      </c>
      <c r="CA17" s="82">
        <f t="shared" si="30"/>
        <v>0</v>
      </c>
      <c r="CB17" s="82">
        <f t="shared" si="31"/>
        <v>0</v>
      </c>
      <c r="CC17" s="82">
        <f t="shared" si="32"/>
        <v>0</v>
      </c>
      <c r="CD17" s="111">
        <f t="shared" si="33"/>
        <v>0</v>
      </c>
    </row>
    <row r="18" spans="1:82" s="73" customFormat="1" x14ac:dyDescent="0.25">
      <c r="A18" s="126"/>
      <c r="B18" s="127" t="s">
        <v>81</v>
      </c>
      <c r="C18" s="128"/>
      <c r="D18" s="128"/>
      <c r="E18" s="128"/>
      <c r="F18" s="129"/>
      <c r="G18" s="130"/>
      <c r="H18" s="130"/>
      <c r="I18" s="127"/>
      <c r="J18" s="131"/>
      <c r="K18" s="130"/>
      <c r="L18" s="130"/>
      <c r="M18" s="132"/>
      <c r="N18" s="118">
        <f>SUM(N9:N17)</f>
        <v>0</v>
      </c>
      <c r="O18" s="118">
        <f>SUM(O9:O17)</f>
        <v>0</v>
      </c>
      <c r="P18" s="143"/>
      <c r="Q18" s="118">
        <f>SUM(Q9:Q17)</f>
        <v>0</v>
      </c>
      <c r="R18" s="118">
        <f>SUM(R9:R17)</f>
        <v>0</v>
      </c>
      <c r="S18" s="119"/>
      <c r="T18" s="110"/>
      <c r="U18" s="88"/>
      <c r="V18" s="88"/>
      <c r="W18" s="88"/>
      <c r="X18" s="88"/>
      <c r="Y18" s="88"/>
      <c r="Z18" s="88"/>
      <c r="AA18" s="88"/>
      <c r="AB18" s="88"/>
      <c r="AC18" s="133"/>
      <c r="AD18" s="148">
        <f>SUM(AD9:AD17)</f>
        <v>0</v>
      </c>
      <c r="AE18" s="148">
        <f t="shared" ref="AE18:AM18" si="39">SUM(AE9:AE17)</f>
        <v>0</v>
      </c>
      <c r="AF18" s="148">
        <f t="shared" si="39"/>
        <v>0</v>
      </c>
      <c r="AG18" s="148">
        <f t="shared" si="39"/>
        <v>0</v>
      </c>
      <c r="AH18" s="148">
        <f t="shared" si="39"/>
        <v>0</v>
      </c>
      <c r="AI18" s="148">
        <f t="shared" si="39"/>
        <v>0</v>
      </c>
      <c r="AJ18" s="148">
        <f t="shared" si="39"/>
        <v>0</v>
      </c>
      <c r="AK18" s="148">
        <f t="shared" si="39"/>
        <v>0</v>
      </c>
      <c r="AL18" s="148">
        <f t="shared" si="39"/>
        <v>0</v>
      </c>
      <c r="AM18" s="149">
        <f t="shared" si="39"/>
        <v>0</v>
      </c>
      <c r="AN18" s="148">
        <f>SUM(AN9:AN17)</f>
        <v>0</v>
      </c>
      <c r="AO18" s="148">
        <f t="shared" ref="AO18:AW18" si="40">SUM(AO9:AO17)</f>
        <v>0</v>
      </c>
      <c r="AP18" s="148">
        <f t="shared" si="40"/>
        <v>0</v>
      </c>
      <c r="AQ18" s="148">
        <f t="shared" si="40"/>
        <v>0</v>
      </c>
      <c r="AR18" s="148">
        <f t="shared" si="40"/>
        <v>0</v>
      </c>
      <c r="AS18" s="148">
        <f t="shared" si="40"/>
        <v>0</v>
      </c>
      <c r="AT18" s="148">
        <f t="shared" si="40"/>
        <v>0</v>
      </c>
      <c r="AU18" s="148">
        <f t="shared" si="40"/>
        <v>0</v>
      </c>
      <c r="AV18" s="148">
        <f t="shared" si="40"/>
        <v>0</v>
      </c>
      <c r="AW18" s="149">
        <f t="shared" si="40"/>
        <v>0</v>
      </c>
      <c r="AX18" s="134"/>
      <c r="AY18" s="135">
        <f>SUM(AY8:AY17)</f>
        <v>0</v>
      </c>
      <c r="AZ18" s="88">
        <f t="shared" ref="AZ18:BH18" si="41">SUM(AZ8:AZ17)</f>
        <v>0</v>
      </c>
      <c r="BA18" s="88">
        <f t="shared" si="41"/>
        <v>0</v>
      </c>
      <c r="BB18" s="88">
        <f t="shared" si="41"/>
        <v>0</v>
      </c>
      <c r="BC18" s="88">
        <f t="shared" si="41"/>
        <v>0</v>
      </c>
      <c r="BD18" s="88">
        <f t="shared" si="41"/>
        <v>0</v>
      </c>
      <c r="BE18" s="88">
        <f t="shared" si="41"/>
        <v>0</v>
      </c>
      <c r="BF18" s="88">
        <f t="shared" si="41"/>
        <v>0</v>
      </c>
      <c r="BG18" s="88">
        <f t="shared" si="41"/>
        <v>0</v>
      </c>
      <c r="BH18" s="133">
        <f t="shared" si="41"/>
        <v>0</v>
      </c>
      <c r="BI18" s="134"/>
      <c r="BJ18" s="135">
        <f t="shared" ref="BJ18:BS18" si="42">SUM(BJ8:BJ17)</f>
        <v>0</v>
      </c>
      <c r="BK18" s="88">
        <f t="shared" si="42"/>
        <v>0</v>
      </c>
      <c r="BL18" s="88">
        <f t="shared" si="42"/>
        <v>0</v>
      </c>
      <c r="BM18" s="88">
        <f t="shared" si="42"/>
        <v>0</v>
      </c>
      <c r="BN18" s="88">
        <f t="shared" si="42"/>
        <v>0</v>
      </c>
      <c r="BO18" s="88">
        <f t="shared" si="42"/>
        <v>0</v>
      </c>
      <c r="BP18" s="88">
        <f t="shared" si="42"/>
        <v>0</v>
      </c>
      <c r="BQ18" s="88">
        <f t="shared" si="42"/>
        <v>0</v>
      </c>
      <c r="BR18" s="88">
        <f t="shared" si="42"/>
        <v>0</v>
      </c>
      <c r="BS18" s="133">
        <f t="shared" si="42"/>
        <v>0</v>
      </c>
      <c r="BT18" s="134"/>
      <c r="BU18" s="135">
        <f t="shared" ref="BU18:CD18" si="43">SUM(BU8:BU17)</f>
        <v>0</v>
      </c>
      <c r="BV18" s="88">
        <f t="shared" si="43"/>
        <v>0</v>
      </c>
      <c r="BW18" s="88">
        <f t="shared" si="43"/>
        <v>0</v>
      </c>
      <c r="BX18" s="88">
        <f t="shared" si="43"/>
        <v>0</v>
      </c>
      <c r="BY18" s="88">
        <f t="shared" si="43"/>
        <v>0</v>
      </c>
      <c r="BZ18" s="88">
        <f t="shared" si="43"/>
        <v>0</v>
      </c>
      <c r="CA18" s="88">
        <f t="shared" si="43"/>
        <v>0</v>
      </c>
      <c r="CB18" s="88">
        <f t="shared" si="43"/>
        <v>0</v>
      </c>
      <c r="CC18" s="88">
        <f t="shared" si="43"/>
        <v>0</v>
      </c>
      <c r="CD18" s="133">
        <f t="shared" si="43"/>
        <v>0</v>
      </c>
    </row>
    <row r="19" spans="1:82" x14ac:dyDescent="0.25">
      <c r="A19" s="92"/>
      <c r="B19" s="96"/>
      <c r="C19" s="100"/>
      <c r="D19" s="100"/>
      <c r="E19" s="101"/>
      <c r="F19" s="98"/>
      <c r="G19" s="81"/>
      <c r="H19" s="81"/>
      <c r="I19" s="96"/>
      <c r="J19" s="94"/>
      <c r="K19" s="82"/>
      <c r="L19" s="82"/>
      <c r="M19" s="111"/>
      <c r="N19" s="100"/>
      <c r="O19" s="100"/>
      <c r="P19" s="144"/>
      <c r="Q19" s="100"/>
      <c r="R19" s="100"/>
      <c r="S19" s="100"/>
      <c r="T19" s="89"/>
      <c r="U19" s="82"/>
      <c r="V19" s="82"/>
      <c r="W19" s="82"/>
      <c r="X19" s="82"/>
      <c r="Y19" s="82"/>
      <c r="Z19" s="82"/>
      <c r="AA19" s="82"/>
      <c r="AB19" s="82"/>
      <c r="AC19" s="111"/>
      <c r="AD19" s="89"/>
      <c r="AE19" s="82"/>
      <c r="AF19" s="82"/>
      <c r="AG19" s="82"/>
      <c r="AH19" s="82"/>
      <c r="AI19" s="82"/>
      <c r="AJ19" s="82"/>
      <c r="AK19" s="82"/>
      <c r="AL19" s="82"/>
      <c r="AM19" s="111"/>
      <c r="AN19" s="89"/>
      <c r="AO19" s="82"/>
      <c r="AP19" s="82"/>
      <c r="AQ19" s="82"/>
      <c r="AR19" s="82"/>
      <c r="AS19" s="82"/>
      <c r="AT19" s="82"/>
      <c r="AU19" s="82"/>
      <c r="AV19" s="82"/>
      <c r="AW19" s="111"/>
      <c r="AX19" s="123"/>
      <c r="AY19" s="94"/>
      <c r="AZ19" s="82"/>
      <c r="BA19" s="82"/>
      <c r="BB19" s="82"/>
      <c r="BC19" s="82"/>
      <c r="BD19" s="82"/>
      <c r="BE19" s="82"/>
      <c r="BF19" s="82"/>
      <c r="BG19" s="82"/>
      <c r="BH19" s="111"/>
      <c r="BI19" s="123"/>
      <c r="BJ19" s="94"/>
      <c r="BK19" s="82"/>
      <c r="BL19" s="82"/>
      <c r="BM19" s="82"/>
      <c r="BN19" s="82"/>
      <c r="BO19" s="82"/>
      <c r="BP19" s="82"/>
      <c r="BQ19" s="82"/>
      <c r="BR19" s="82"/>
      <c r="BS19" s="111"/>
      <c r="BT19" s="123"/>
      <c r="BU19" s="94"/>
      <c r="BV19" s="82"/>
      <c r="BW19" s="82"/>
      <c r="BX19" s="82"/>
      <c r="BY19" s="82"/>
      <c r="BZ19" s="82"/>
      <c r="CA19" s="82"/>
      <c r="CB19" s="82"/>
      <c r="CC19" s="82"/>
      <c r="CD19" s="111"/>
    </row>
    <row r="20" spans="1:82" ht="35.1" customHeight="1" x14ac:dyDescent="0.25">
      <c r="A20" s="92"/>
      <c r="B20" s="127" t="s">
        <v>168</v>
      </c>
      <c r="C20" s="100"/>
      <c r="D20" s="100"/>
      <c r="E20" s="101"/>
      <c r="F20" s="98"/>
      <c r="G20" s="81"/>
      <c r="H20" s="81"/>
      <c r="I20" s="96"/>
      <c r="J20" s="94"/>
      <c r="K20" s="82"/>
      <c r="L20" s="82"/>
      <c r="M20" s="111"/>
      <c r="N20" s="100"/>
      <c r="O20" s="100"/>
      <c r="P20" s="144"/>
      <c r="Q20" s="100"/>
      <c r="R20" s="100"/>
      <c r="S20" s="116"/>
      <c r="T20" s="472" t="s">
        <v>197</v>
      </c>
      <c r="U20" s="480"/>
      <c r="V20" s="480"/>
      <c r="W20" s="480"/>
      <c r="X20" s="480"/>
      <c r="Y20" s="480"/>
      <c r="Z20" s="480"/>
      <c r="AA20" s="480"/>
      <c r="AB20" s="480"/>
      <c r="AC20" s="481"/>
      <c r="AD20" s="114"/>
      <c r="AE20" s="86"/>
      <c r="AF20" s="86"/>
      <c r="AG20" s="86"/>
      <c r="AH20" s="86"/>
      <c r="AI20" s="86"/>
      <c r="AJ20" s="86"/>
      <c r="AK20" s="86"/>
      <c r="AL20" s="86"/>
      <c r="AM20" s="120"/>
      <c r="AN20" s="114"/>
      <c r="AO20" s="86"/>
      <c r="AP20" s="86"/>
      <c r="AQ20" s="86"/>
      <c r="AR20" s="86"/>
      <c r="AS20" s="86"/>
      <c r="AT20" s="86"/>
      <c r="AU20" s="86"/>
      <c r="AV20" s="86"/>
      <c r="AW20" s="120"/>
      <c r="AX20" s="123"/>
      <c r="AY20" s="94"/>
      <c r="AZ20" s="82"/>
      <c r="BA20" s="82"/>
      <c r="BB20" s="82"/>
      <c r="BC20" s="82"/>
      <c r="BD20" s="82"/>
      <c r="BE20" s="82"/>
      <c r="BF20" s="82"/>
      <c r="BG20" s="82"/>
      <c r="BH20" s="111"/>
      <c r="BI20" s="123"/>
      <c r="BJ20" s="94"/>
      <c r="BK20" s="82"/>
      <c r="BL20" s="82"/>
      <c r="BM20" s="82"/>
      <c r="BN20" s="82"/>
      <c r="BO20" s="82"/>
      <c r="BP20" s="82"/>
      <c r="BQ20" s="82"/>
      <c r="BR20" s="82"/>
      <c r="BS20" s="111"/>
      <c r="BT20" s="123"/>
      <c r="BU20" s="94"/>
      <c r="BV20" s="82"/>
      <c r="BW20" s="82"/>
      <c r="BX20" s="82"/>
      <c r="BY20" s="82"/>
      <c r="BZ20" s="82"/>
      <c r="CA20" s="82"/>
      <c r="CB20" s="82"/>
      <c r="CC20" s="82"/>
      <c r="CD20" s="111"/>
    </row>
    <row r="21" spans="1:82" ht="18" customHeight="1" x14ac:dyDescent="0.2">
      <c r="A21" s="94"/>
      <c r="B21" s="417"/>
      <c r="C21" s="418"/>
      <c r="D21" s="418"/>
      <c r="E21" s="419"/>
      <c r="F21" s="420"/>
      <c r="G21" s="421"/>
      <c r="H21" s="421"/>
      <c r="I21" s="141">
        <f>SUM(F21:H21)</f>
        <v>0</v>
      </c>
      <c r="J21" s="424"/>
      <c r="K21" s="425"/>
      <c r="L21" s="425"/>
      <c r="M21" s="426"/>
      <c r="N21" s="100">
        <f>K21*L21</f>
        <v>0</v>
      </c>
      <c r="O21" s="100">
        <f>K21*M21</f>
        <v>0</v>
      </c>
      <c r="P21" s="439"/>
      <c r="Q21" s="100">
        <f t="shared" ref="Q21:Q29" si="44">N21*P21</f>
        <v>0</v>
      </c>
      <c r="R21" s="100">
        <f t="shared" ref="R21:R29" si="45">O21*P21</f>
        <v>0</v>
      </c>
      <c r="S21" s="419"/>
      <c r="T21" s="420"/>
      <c r="U21" s="421"/>
      <c r="V21" s="421"/>
      <c r="W21" s="421"/>
      <c r="X21" s="421"/>
      <c r="Y21" s="421"/>
      <c r="Z21" s="421"/>
      <c r="AA21" s="421"/>
      <c r="AB21" s="421"/>
      <c r="AC21" s="427"/>
      <c r="AD21" s="150">
        <f>$Q21*T21</f>
        <v>0</v>
      </c>
      <c r="AE21" s="150">
        <f t="shared" ref="AE21:AE29" si="46">$Q21*U21</f>
        <v>0</v>
      </c>
      <c r="AF21" s="150">
        <f t="shared" ref="AF21:AF29" si="47">$Q21*V21</f>
        <v>0</v>
      </c>
      <c r="AG21" s="150">
        <f t="shared" ref="AG21:AG29" si="48">$Q21*W21</f>
        <v>0</v>
      </c>
      <c r="AH21" s="150">
        <f t="shared" ref="AH21:AH29" si="49">$Q21*X21</f>
        <v>0</v>
      </c>
      <c r="AI21" s="150">
        <f t="shared" ref="AI21:AI29" si="50">$Q21*Y21</f>
        <v>0</v>
      </c>
      <c r="AJ21" s="150">
        <f t="shared" ref="AJ21:AJ29" si="51">$Q21*Z21</f>
        <v>0</v>
      </c>
      <c r="AK21" s="150">
        <f t="shared" ref="AK21:AK29" si="52">$Q21*AA21</f>
        <v>0</v>
      </c>
      <c r="AL21" s="150">
        <f t="shared" ref="AL21:AL29" si="53">$Q21*AB21</f>
        <v>0</v>
      </c>
      <c r="AM21" s="151">
        <f t="shared" ref="AM21:AM29" si="54">$Q21*AC21</f>
        <v>0</v>
      </c>
      <c r="AN21" s="150">
        <f>$R21*T21</f>
        <v>0</v>
      </c>
      <c r="AO21" s="150">
        <f t="shared" ref="AO21:AO29" si="55">$R21*U21</f>
        <v>0</v>
      </c>
      <c r="AP21" s="150">
        <f t="shared" ref="AP21:AP29" si="56">$R21*V21</f>
        <v>0</v>
      </c>
      <c r="AQ21" s="150">
        <f t="shared" ref="AQ21:AQ29" si="57">$R21*W21</f>
        <v>0</v>
      </c>
      <c r="AR21" s="150">
        <f t="shared" ref="AR21:AR29" si="58">$R21*X21</f>
        <v>0</v>
      </c>
      <c r="AS21" s="150">
        <f t="shared" ref="AS21:AS29" si="59">$R21*Y21</f>
        <v>0</v>
      </c>
      <c r="AT21" s="150">
        <f t="shared" ref="AT21:AT29" si="60">$R21*Z21</f>
        <v>0</v>
      </c>
      <c r="AU21" s="150">
        <f t="shared" ref="AU21:AU29" si="61">$R21*AA21</f>
        <v>0</v>
      </c>
      <c r="AV21" s="150">
        <f t="shared" ref="AV21:AV29" si="62">$R21*AB21</f>
        <v>0</v>
      </c>
      <c r="AW21" s="151">
        <f t="shared" ref="AW21:AW29" si="63">$R21*AC21</f>
        <v>0</v>
      </c>
      <c r="AX21" s="123"/>
      <c r="AY21" s="29">
        <f t="shared" ref="AY21:AY29" si="64">T21*$Q21*$F21</f>
        <v>0</v>
      </c>
      <c r="AZ21" s="82">
        <f t="shared" ref="AZ21:AZ29" si="65">U21*$Q21*$F21</f>
        <v>0</v>
      </c>
      <c r="BA21" s="82">
        <f t="shared" ref="BA21:BA29" si="66">V21*$Q21*$F21</f>
        <v>0</v>
      </c>
      <c r="BB21" s="82">
        <f t="shared" ref="BB21:BB29" si="67">W21*$Q21*$F21</f>
        <v>0</v>
      </c>
      <c r="BC21" s="82">
        <f t="shared" ref="BC21:BC29" si="68">X21*$Q21*$F21</f>
        <v>0</v>
      </c>
      <c r="BD21" s="82">
        <f t="shared" ref="BD21:BD29" si="69">Y21*$Q21*$F21</f>
        <v>0</v>
      </c>
      <c r="BE21" s="82">
        <f t="shared" ref="BE21:BE29" si="70">Z21*$Q21*$F21</f>
        <v>0</v>
      </c>
      <c r="BF21" s="82">
        <f t="shared" ref="BF21:BF29" si="71">AA21*$Q21*$F21</f>
        <v>0</v>
      </c>
      <c r="BG21" s="82">
        <f t="shared" ref="BG21:BG29" si="72">AB21*$Q21*$F21</f>
        <v>0</v>
      </c>
      <c r="BH21" s="111">
        <f t="shared" ref="BH21:BH29" si="73">AC21*$Q21*$F21</f>
        <v>0</v>
      </c>
      <c r="BI21" s="123"/>
      <c r="BJ21" s="29">
        <f t="shared" ref="BJ21:BJ29" si="74">T21*$Q21*$G21</f>
        <v>0</v>
      </c>
      <c r="BK21" s="82">
        <f t="shared" ref="BK21:BK29" si="75">U21*$Q21*$G21</f>
        <v>0</v>
      </c>
      <c r="BL21" s="82">
        <f t="shared" ref="BL21:BL29" si="76">V21*$Q21*$G21</f>
        <v>0</v>
      </c>
      <c r="BM21" s="82">
        <f t="shared" ref="BM21:BM29" si="77">W21*$Q21*$G21</f>
        <v>0</v>
      </c>
      <c r="BN21" s="82">
        <f t="shared" ref="BN21:BN29" si="78">X21*$Q21*$G21</f>
        <v>0</v>
      </c>
      <c r="BO21" s="82">
        <f t="shared" ref="BO21:BO29" si="79">Y21*$Q21*$G21</f>
        <v>0</v>
      </c>
      <c r="BP21" s="82">
        <f t="shared" ref="BP21:BP29" si="80">Z21*$Q21*$G21</f>
        <v>0</v>
      </c>
      <c r="BQ21" s="82">
        <f t="shared" ref="BQ21:BQ29" si="81">AA21*$Q21*$G21</f>
        <v>0</v>
      </c>
      <c r="BR21" s="82">
        <f t="shared" ref="BR21:BR29" si="82">AB21*$Q21*$G21</f>
        <v>0</v>
      </c>
      <c r="BS21" s="111">
        <f t="shared" ref="BS21:BS29" si="83">AC21*$Q21*$G21</f>
        <v>0</v>
      </c>
      <c r="BT21" s="123"/>
      <c r="BU21" s="29">
        <f t="shared" ref="BU21:BU29" si="84">T21*$Q21*$H21</f>
        <v>0</v>
      </c>
      <c r="BV21" s="82">
        <f t="shared" ref="BV21:BV29" si="85">U21*$Q21*$H21</f>
        <v>0</v>
      </c>
      <c r="BW21" s="82">
        <f t="shared" ref="BW21:BW29" si="86">V21*$Q21*$H21</f>
        <v>0</v>
      </c>
      <c r="BX21" s="82">
        <f t="shared" ref="BX21:BX29" si="87">W21*$Q21*$H21</f>
        <v>0</v>
      </c>
      <c r="BY21" s="82">
        <f t="shared" ref="BY21:BY29" si="88">X21*$Q21*$H21</f>
        <v>0</v>
      </c>
      <c r="BZ21" s="82">
        <f t="shared" ref="BZ21:BZ29" si="89">Y21*$Q21*$H21</f>
        <v>0</v>
      </c>
      <c r="CA21" s="82">
        <f t="shared" ref="CA21:CA29" si="90">Z21*$Q21*$H21</f>
        <v>0</v>
      </c>
      <c r="CB21" s="82">
        <f t="shared" ref="CB21:CB29" si="91">AA21*$Q21*$H21</f>
        <v>0</v>
      </c>
      <c r="CC21" s="82">
        <f t="shared" ref="CC21:CC29" si="92">AB21*$Q21*$H21</f>
        <v>0</v>
      </c>
      <c r="CD21" s="111">
        <f t="shared" ref="CD21:CD29" si="93">AC21*$Q21*$H21</f>
        <v>0</v>
      </c>
    </row>
    <row r="22" spans="1:82" x14ac:dyDescent="0.25">
      <c r="A22" s="92"/>
      <c r="B22" s="428"/>
      <c r="C22" s="422"/>
      <c r="D22" s="422"/>
      <c r="E22" s="429"/>
      <c r="F22" s="430"/>
      <c r="G22" s="431"/>
      <c r="H22" s="431"/>
      <c r="I22" s="141">
        <f t="shared" ref="I22:I29" si="94">SUM(F22:H22)</f>
        <v>0</v>
      </c>
      <c r="J22" s="432"/>
      <c r="K22" s="433"/>
      <c r="L22" s="433"/>
      <c r="M22" s="434"/>
      <c r="N22" s="100">
        <f t="shared" ref="N22:N29" si="95">K22*L22</f>
        <v>0</v>
      </c>
      <c r="O22" s="100">
        <f t="shared" ref="O22:O29" si="96">K22*M22</f>
        <v>0</v>
      </c>
      <c r="P22" s="440"/>
      <c r="Q22" s="100">
        <f t="shared" si="44"/>
        <v>0</v>
      </c>
      <c r="R22" s="100">
        <f t="shared" si="45"/>
        <v>0</v>
      </c>
      <c r="S22" s="419"/>
      <c r="T22" s="420"/>
      <c r="U22" s="421"/>
      <c r="V22" s="421"/>
      <c r="W22" s="421"/>
      <c r="X22" s="421"/>
      <c r="Y22" s="421"/>
      <c r="Z22" s="421"/>
      <c r="AA22" s="421"/>
      <c r="AB22" s="421"/>
      <c r="AC22" s="427"/>
      <c r="AD22" s="150">
        <f t="shared" ref="AD22:AD29" si="97">$Q22*T22</f>
        <v>0</v>
      </c>
      <c r="AE22" s="150">
        <f t="shared" si="46"/>
        <v>0</v>
      </c>
      <c r="AF22" s="150">
        <f t="shared" si="47"/>
        <v>0</v>
      </c>
      <c r="AG22" s="150">
        <f t="shared" si="48"/>
        <v>0</v>
      </c>
      <c r="AH22" s="150">
        <f t="shared" si="49"/>
        <v>0</v>
      </c>
      <c r="AI22" s="150">
        <f t="shared" si="50"/>
        <v>0</v>
      </c>
      <c r="AJ22" s="150">
        <f t="shared" si="51"/>
        <v>0</v>
      </c>
      <c r="AK22" s="150">
        <f t="shared" si="52"/>
        <v>0</v>
      </c>
      <c r="AL22" s="150">
        <f t="shared" si="53"/>
        <v>0</v>
      </c>
      <c r="AM22" s="151">
        <f t="shared" si="54"/>
        <v>0</v>
      </c>
      <c r="AN22" s="150">
        <f t="shared" ref="AN22:AN29" si="98">$R22*T22</f>
        <v>0</v>
      </c>
      <c r="AO22" s="150">
        <f t="shared" si="55"/>
        <v>0</v>
      </c>
      <c r="AP22" s="150">
        <f t="shared" si="56"/>
        <v>0</v>
      </c>
      <c r="AQ22" s="150">
        <f t="shared" si="57"/>
        <v>0</v>
      </c>
      <c r="AR22" s="150">
        <f t="shared" si="58"/>
        <v>0</v>
      </c>
      <c r="AS22" s="150">
        <f t="shared" si="59"/>
        <v>0</v>
      </c>
      <c r="AT22" s="150">
        <f t="shared" si="60"/>
        <v>0</v>
      </c>
      <c r="AU22" s="150">
        <f t="shared" si="61"/>
        <v>0</v>
      </c>
      <c r="AV22" s="150">
        <f t="shared" si="62"/>
        <v>0</v>
      </c>
      <c r="AW22" s="151">
        <f t="shared" si="63"/>
        <v>0</v>
      </c>
      <c r="AX22" s="123"/>
      <c r="AY22" s="29">
        <f t="shared" si="64"/>
        <v>0</v>
      </c>
      <c r="AZ22" s="82">
        <f t="shared" si="65"/>
        <v>0</v>
      </c>
      <c r="BA22" s="82">
        <f t="shared" si="66"/>
        <v>0</v>
      </c>
      <c r="BB22" s="82">
        <f t="shared" si="67"/>
        <v>0</v>
      </c>
      <c r="BC22" s="82">
        <f t="shared" si="68"/>
        <v>0</v>
      </c>
      <c r="BD22" s="82">
        <f t="shared" si="69"/>
        <v>0</v>
      </c>
      <c r="BE22" s="82">
        <f t="shared" si="70"/>
        <v>0</v>
      </c>
      <c r="BF22" s="82">
        <f t="shared" si="71"/>
        <v>0</v>
      </c>
      <c r="BG22" s="82">
        <f t="shared" si="72"/>
        <v>0</v>
      </c>
      <c r="BH22" s="111">
        <f t="shared" si="73"/>
        <v>0</v>
      </c>
      <c r="BI22" s="123"/>
      <c r="BJ22" s="29">
        <f t="shared" si="74"/>
        <v>0</v>
      </c>
      <c r="BK22" s="82">
        <f t="shared" si="75"/>
        <v>0</v>
      </c>
      <c r="BL22" s="82">
        <f t="shared" si="76"/>
        <v>0</v>
      </c>
      <c r="BM22" s="82">
        <f t="shared" si="77"/>
        <v>0</v>
      </c>
      <c r="BN22" s="82">
        <f t="shared" si="78"/>
        <v>0</v>
      </c>
      <c r="BO22" s="82">
        <f t="shared" si="79"/>
        <v>0</v>
      </c>
      <c r="BP22" s="82">
        <f t="shared" si="80"/>
        <v>0</v>
      </c>
      <c r="BQ22" s="82">
        <f t="shared" si="81"/>
        <v>0</v>
      </c>
      <c r="BR22" s="82">
        <f t="shared" si="82"/>
        <v>0</v>
      </c>
      <c r="BS22" s="111">
        <f t="shared" si="83"/>
        <v>0</v>
      </c>
      <c r="BT22" s="123"/>
      <c r="BU22" s="29">
        <f t="shared" si="84"/>
        <v>0</v>
      </c>
      <c r="BV22" s="82">
        <f t="shared" si="85"/>
        <v>0</v>
      </c>
      <c r="BW22" s="82">
        <f t="shared" si="86"/>
        <v>0</v>
      </c>
      <c r="BX22" s="82">
        <f t="shared" si="87"/>
        <v>0</v>
      </c>
      <c r="BY22" s="82">
        <f t="shared" si="88"/>
        <v>0</v>
      </c>
      <c r="BZ22" s="82">
        <f t="shared" si="89"/>
        <v>0</v>
      </c>
      <c r="CA22" s="82">
        <f t="shared" si="90"/>
        <v>0</v>
      </c>
      <c r="CB22" s="82">
        <f t="shared" si="91"/>
        <v>0</v>
      </c>
      <c r="CC22" s="82">
        <f t="shared" si="92"/>
        <v>0</v>
      </c>
      <c r="CD22" s="111">
        <f t="shared" si="93"/>
        <v>0</v>
      </c>
    </row>
    <row r="23" spans="1:82" x14ac:dyDescent="0.25">
      <c r="A23" s="92"/>
      <c r="B23" s="428"/>
      <c r="C23" s="422"/>
      <c r="D23" s="422"/>
      <c r="E23" s="429"/>
      <c r="F23" s="430"/>
      <c r="G23" s="431"/>
      <c r="H23" s="431"/>
      <c r="I23" s="141">
        <f t="shared" si="94"/>
        <v>0</v>
      </c>
      <c r="J23" s="432"/>
      <c r="K23" s="433"/>
      <c r="L23" s="433"/>
      <c r="M23" s="434"/>
      <c r="N23" s="100">
        <f t="shared" si="95"/>
        <v>0</v>
      </c>
      <c r="O23" s="100">
        <f t="shared" si="96"/>
        <v>0</v>
      </c>
      <c r="P23" s="440"/>
      <c r="Q23" s="100">
        <f t="shared" si="44"/>
        <v>0</v>
      </c>
      <c r="R23" s="100">
        <f t="shared" si="45"/>
        <v>0</v>
      </c>
      <c r="S23" s="419"/>
      <c r="T23" s="420"/>
      <c r="U23" s="421"/>
      <c r="V23" s="421"/>
      <c r="W23" s="421"/>
      <c r="X23" s="421"/>
      <c r="Y23" s="421"/>
      <c r="Z23" s="421"/>
      <c r="AA23" s="421"/>
      <c r="AB23" s="421"/>
      <c r="AC23" s="427"/>
      <c r="AD23" s="150">
        <f t="shared" si="97"/>
        <v>0</v>
      </c>
      <c r="AE23" s="150">
        <f t="shared" si="46"/>
        <v>0</v>
      </c>
      <c r="AF23" s="150">
        <f t="shared" si="47"/>
        <v>0</v>
      </c>
      <c r="AG23" s="150">
        <f t="shared" si="48"/>
        <v>0</v>
      </c>
      <c r="AH23" s="150">
        <f t="shared" si="49"/>
        <v>0</v>
      </c>
      <c r="AI23" s="150">
        <f t="shared" si="50"/>
        <v>0</v>
      </c>
      <c r="AJ23" s="150">
        <f t="shared" si="51"/>
        <v>0</v>
      </c>
      <c r="AK23" s="150">
        <f t="shared" si="52"/>
        <v>0</v>
      </c>
      <c r="AL23" s="150">
        <f t="shared" si="53"/>
        <v>0</v>
      </c>
      <c r="AM23" s="151">
        <f t="shared" si="54"/>
        <v>0</v>
      </c>
      <c r="AN23" s="150">
        <f t="shared" si="98"/>
        <v>0</v>
      </c>
      <c r="AO23" s="150">
        <f t="shared" si="55"/>
        <v>0</v>
      </c>
      <c r="AP23" s="150">
        <f t="shared" si="56"/>
        <v>0</v>
      </c>
      <c r="AQ23" s="150">
        <f t="shared" si="57"/>
        <v>0</v>
      </c>
      <c r="AR23" s="150">
        <f t="shared" si="58"/>
        <v>0</v>
      </c>
      <c r="AS23" s="150">
        <f t="shared" si="59"/>
        <v>0</v>
      </c>
      <c r="AT23" s="150">
        <f t="shared" si="60"/>
        <v>0</v>
      </c>
      <c r="AU23" s="150">
        <f t="shared" si="61"/>
        <v>0</v>
      </c>
      <c r="AV23" s="150">
        <f t="shared" si="62"/>
        <v>0</v>
      </c>
      <c r="AW23" s="151">
        <f t="shared" si="63"/>
        <v>0</v>
      </c>
      <c r="AX23" s="123"/>
      <c r="AY23" s="29">
        <f t="shared" si="64"/>
        <v>0</v>
      </c>
      <c r="AZ23" s="82">
        <f t="shared" si="65"/>
        <v>0</v>
      </c>
      <c r="BA23" s="82">
        <f t="shared" si="66"/>
        <v>0</v>
      </c>
      <c r="BB23" s="82">
        <f t="shared" si="67"/>
        <v>0</v>
      </c>
      <c r="BC23" s="82">
        <f t="shared" si="68"/>
        <v>0</v>
      </c>
      <c r="BD23" s="82">
        <f t="shared" si="69"/>
        <v>0</v>
      </c>
      <c r="BE23" s="82">
        <f t="shared" si="70"/>
        <v>0</v>
      </c>
      <c r="BF23" s="82">
        <f t="shared" si="71"/>
        <v>0</v>
      </c>
      <c r="BG23" s="82">
        <f t="shared" si="72"/>
        <v>0</v>
      </c>
      <c r="BH23" s="111">
        <f t="shared" si="73"/>
        <v>0</v>
      </c>
      <c r="BI23" s="123"/>
      <c r="BJ23" s="29">
        <f t="shared" si="74"/>
        <v>0</v>
      </c>
      <c r="BK23" s="82">
        <f t="shared" si="75"/>
        <v>0</v>
      </c>
      <c r="BL23" s="82">
        <f t="shared" si="76"/>
        <v>0</v>
      </c>
      <c r="BM23" s="82">
        <f t="shared" si="77"/>
        <v>0</v>
      </c>
      <c r="BN23" s="82">
        <f t="shared" si="78"/>
        <v>0</v>
      </c>
      <c r="BO23" s="82">
        <f t="shared" si="79"/>
        <v>0</v>
      </c>
      <c r="BP23" s="82">
        <f t="shared" si="80"/>
        <v>0</v>
      </c>
      <c r="BQ23" s="82">
        <f t="shared" si="81"/>
        <v>0</v>
      </c>
      <c r="BR23" s="82">
        <f t="shared" si="82"/>
        <v>0</v>
      </c>
      <c r="BS23" s="111">
        <f t="shared" si="83"/>
        <v>0</v>
      </c>
      <c r="BT23" s="123"/>
      <c r="BU23" s="29">
        <f t="shared" si="84"/>
        <v>0</v>
      </c>
      <c r="BV23" s="82">
        <f t="shared" si="85"/>
        <v>0</v>
      </c>
      <c r="BW23" s="82">
        <f t="shared" si="86"/>
        <v>0</v>
      </c>
      <c r="BX23" s="82">
        <f t="shared" si="87"/>
        <v>0</v>
      </c>
      <c r="BY23" s="82">
        <f t="shared" si="88"/>
        <v>0</v>
      </c>
      <c r="BZ23" s="82">
        <f t="shared" si="89"/>
        <v>0</v>
      </c>
      <c r="CA23" s="82">
        <f t="shared" si="90"/>
        <v>0</v>
      </c>
      <c r="CB23" s="82">
        <f t="shared" si="91"/>
        <v>0</v>
      </c>
      <c r="CC23" s="82">
        <f t="shared" si="92"/>
        <v>0</v>
      </c>
      <c r="CD23" s="111">
        <f t="shared" si="93"/>
        <v>0</v>
      </c>
    </row>
    <row r="24" spans="1:82" x14ac:dyDescent="0.25">
      <c r="A24" s="92"/>
      <c r="B24" s="417"/>
      <c r="C24" s="418"/>
      <c r="D24" s="418"/>
      <c r="E24" s="419"/>
      <c r="F24" s="420"/>
      <c r="G24" s="421"/>
      <c r="H24" s="421"/>
      <c r="I24" s="141">
        <f t="shared" si="94"/>
        <v>0</v>
      </c>
      <c r="J24" s="424"/>
      <c r="K24" s="425"/>
      <c r="L24" s="425"/>
      <c r="M24" s="426"/>
      <c r="N24" s="100">
        <f t="shared" si="95"/>
        <v>0</v>
      </c>
      <c r="O24" s="100">
        <f t="shared" si="96"/>
        <v>0</v>
      </c>
      <c r="P24" s="439"/>
      <c r="Q24" s="100">
        <f t="shared" si="44"/>
        <v>0</v>
      </c>
      <c r="R24" s="100">
        <f t="shared" si="45"/>
        <v>0</v>
      </c>
      <c r="S24" s="419"/>
      <c r="T24" s="420"/>
      <c r="U24" s="421"/>
      <c r="V24" s="421"/>
      <c r="W24" s="421"/>
      <c r="X24" s="421"/>
      <c r="Y24" s="421"/>
      <c r="Z24" s="421"/>
      <c r="AA24" s="421"/>
      <c r="AB24" s="421"/>
      <c r="AC24" s="427"/>
      <c r="AD24" s="150">
        <f t="shared" si="97"/>
        <v>0</v>
      </c>
      <c r="AE24" s="150">
        <f t="shared" si="46"/>
        <v>0</v>
      </c>
      <c r="AF24" s="150">
        <f t="shared" si="47"/>
        <v>0</v>
      </c>
      <c r="AG24" s="150">
        <f t="shared" si="48"/>
        <v>0</v>
      </c>
      <c r="AH24" s="150">
        <f t="shared" si="49"/>
        <v>0</v>
      </c>
      <c r="AI24" s="150">
        <f t="shared" si="50"/>
        <v>0</v>
      </c>
      <c r="AJ24" s="150">
        <f t="shared" si="51"/>
        <v>0</v>
      </c>
      <c r="AK24" s="150">
        <f t="shared" si="52"/>
        <v>0</v>
      </c>
      <c r="AL24" s="150">
        <f t="shared" si="53"/>
        <v>0</v>
      </c>
      <c r="AM24" s="151">
        <f t="shared" si="54"/>
        <v>0</v>
      </c>
      <c r="AN24" s="150">
        <f t="shared" si="98"/>
        <v>0</v>
      </c>
      <c r="AO24" s="150">
        <f t="shared" si="55"/>
        <v>0</v>
      </c>
      <c r="AP24" s="150">
        <f t="shared" si="56"/>
        <v>0</v>
      </c>
      <c r="AQ24" s="150">
        <f t="shared" si="57"/>
        <v>0</v>
      </c>
      <c r="AR24" s="150">
        <f t="shared" si="58"/>
        <v>0</v>
      </c>
      <c r="AS24" s="150">
        <f t="shared" si="59"/>
        <v>0</v>
      </c>
      <c r="AT24" s="150">
        <f t="shared" si="60"/>
        <v>0</v>
      </c>
      <c r="AU24" s="150">
        <f t="shared" si="61"/>
        <v>0</v>
      </c>
      <c r="AV24" s="150">
        <f t="shared" si="62"/>
        <v>0</v>
      </c>
      <c r="AW24" s="151">
        <f t="shared" si="63"/>
        <v>0</v>
      </c>
      <c r="AX24" s="123"/>
      <c r="AY24" s="29">
        <f t="shared" si="64"/>
        <v>0</v>
      </c>
      <c r="AZ24" s="82">
        <f t="shared" si="65"/>
        <v>0</v>
      </c>
      <c r="BA24" s="82">
        <f t="shared" si="66"/>
        <v>0</v>
      </c>
      <c r="BB24" s="82">
        <f t="shared" si="67"/>
        <v>0</v>
      </c>
      <c r="BC24" s="82">
        <f t="shared" si="68"/>
        <v>0</v>
      </c>
      <c r="BD24" s="82">
        <f t="shared" si="69"/>
        <v>0</v>
      </c>
      <c r="BE24" s="82">
        <f t="shared" si="70"/>
        <v>0</v>
      </c>
      <c r="BF24" s="82">
        <f t="shared" si="71"/>
        <v>0</v>
      </c>
      <c r="BG24" s="82">
        <f t="shared" si="72"/>
        <v>0</v>
      </c>
      <c r="BH24" s="111">
        <f t="shared" si="73"/>
        <v>0</v>
      </c>
      <c r="BI24" s="123"/>
      <c r="BJ24" s="29">
        <f t="shared" si="74"/>
        <v>0</v>
      </c>
      <c r="BK24" s="82">
        <f t="shared" si="75"/>
        <v>0</v>
      </c>
      <c r="BL24" s="82">
        <f t="shared" si="76"/>
        <v>0</v>
      </c>
      <c r="BM24" s="82">
        <f t="shared" si="77"/>
        <v>0</v>
      </c>
      <c r="BN24" s="82">
        <f t="shared" si="78"/>
        <v>0</v>
      </c>
      <c r="BO24" s="82">
        <f t="shared" si="79"/>
        <v>0</v>
      </c>
      <c r="BP24" s="82">
        <f t="shared" si="80"/>
        <v>0</v>
      </c>
      <c r="BQ24" s="82">
        <f t="shared" si="81"/>
        <v>0</v>
      </c>
      <c r="BR24" s="82">
        <f t="shared" si="82"/>
        <v>0</v>
      </c>
      <c r="BS24" s="111">
        <f t="shared" si="83"/>
        <v>0</v>
      </c>
      <c r="BT24" s="123"/>
      <c r="BU24" s="29">
        <f t="shared" si="84"/>
        <v>0</v>
      </c>
      <c r="BV24" s="82">
        <f t="shared" si="85"/>
        <v>0</v>
      </c>
      <c r="BW24" s="82">
        <f t="shared" si="86"/>
        <v>0</v>
      </c>
      <c r="BX24" s="82">
        <f t="shared" si="87"/>
        <v>0</v>
      </c>
      <c r="BY24" s="82">
        <f t="shared" si="88"/>
        <v>0</v>
      </c>
      <c r="BZ24" s="82">
        <f t="shared" si="89"/>
        <v>0</v>
      </c>
      <c r="CA24" s="82">
        <f t="shared" si="90"/>
        <v>0</v>
      </c>
      <c r="CB24" s="82">
        <f t="shared" si="91"/>
        <v>0</v>
      </c>
      <c r="CC24" s="82">
        <f t="shared" si="92"/>
        <v>0</v>
      </c>
      <c r="CD24" s="111">
        <f t="shared" si="93"/>
        <v>0</v>
      </c>
    </row>
    <row r="25" spans="1:82" x14ac:dyDescent="0.25">
      <c r="A25" s="92"/>
      <c r="B25" s="417"/>
      <c r="C25" s="418"/>
      <c r="D25" s="418"/>
      <c r="E25" s="419"/>
      <c r="F25" s="420"/>
      <c r="G25" s="421"/>
      <c r="H25" s="421"/>
      <c r="I25" s="141">
        <f t="shared" si="94"/>
        <v>0</v>
      </c>
      <c r="J25" s="424"/>
      <c r="K25" s="425"/>
      <c r="L25" s="425"/>
      <c r="M25" s="426"/>
      <c r="N25" s="100">
        <f t="shared" si="95"/>
        <v>0</v>
      </c>
      <c r="O25" s="100">
        <f t="shared" si="96"/>
        <v>0</v>
      </c>
      <c r="P25" s="439"/>
      <c r="Q25" s="100">
        <f t="shared" si="44"/>
        <v>0</v>
      </c>
      <c r="R25" s="100">
        <f t="shared" si="45"/>
        <v>0</v>
      </c>
      <c r="S25" s="419"/>
      <c r="T25" s="420"/>
      <c r="U25" s="421"/>
      <c r="V25" s="421"/>
      <c r="W25" s="421"/>
      <c r="X25" s="421"/>
      <c r="Y25" s="421"/>
      <c r="Z25" s="421"/>
      <c r="AA25" s="421"/>
      <c r="AB25" s="421"/>
      <c r="AC25" s="427"/>
      <c r="AD25" s="150">
        <f t="shared" si="97"/>
        <v>0</v>
      </c>
      <c r="AE25" s="150">
        <f t="shared" si="46"/>
        <v>0</v>
      </c>
      <c r="AF25" s="150">
        <f t="shared" si="47"/>
        <v>0</v>
      </c>
      <c r="AG25" s="150">
        <f t="shared" si="48"/>
        <v>0</v>
      </c>
      <c r="AH25" s="150">
        <f t="shared" si="49"/>
        <v>0</v>
      </c>
      <c r="AI25" s="150">
        <f t="shared" si="50"/>
        <v>0</v>
      </c>
      <c r="AJ25" s="150">
        <f t="shared" si="51"/>
        <v>0</v>
      </c>
      <c r="AK25" s="150">
        <f t="shared" si="52"/>
        <v>0</v>
      </c>
      <c r="AL25" s="150">
        <f t="shared" si="53"/>
        <v>0</v>
      </c>
      <c r="AM25" s="151">
        <f t="shared" si="54"/>
        <v>0</v>
      </c>
      <c r="AN25" s="150">
        <f t="shared" si="98"/>
        <v>0</v>
      </c>
      <c r="AO25" s="150">
        <f t="shared" si="55"/>
        <v>0</v>
      </c>
      <c r="AP25" s="150">
        <f t="shared" si="56"/>
        <v>0</v>
      </c>
      <c r="AQ25" s="150">
        <f t="shared" si="57"/>
        <v>0</v>
      </c>
      <c r="AR25" s="150">
        <f t="shared" si="58"/>
        <v>0</v>
      </c>
      <c r="AS25" s="150">
        <f t="shared" si="59"/>
        <v>0</v>
      </c>
      <c r="AT25" s="150">
        <f t="shared" si="60"/>
        <v>0</v>
      </c>
      <c r="AU25" s="150">
        <f t="shared" si="61"/>
        <v>0</v>
      </c>
      <c r="AV25" s="150">
        <f t="shared" si="62"/>
        <v>0</v>
      </c>
      <c r="AW25" s="151">
        <f t="shared" si="63"/>
        <v>0</v>
      </c>
      <c r="AX25" s="123"/>
      <c r="AY25" s="29">
        <f t="shared" si="64"/>
        <v>0</v>
      </c>
      <c r="AZ25" s="82">
        <f t="shared" si="65"/>
        <v>0</v>
      </c>
      <c r="BA25" s="82">
        <f t="shared" si="66"/>
        <v>0</v>
      </c>
      <c r="BB25" s="82">
        <f t="shared" si="67"/>
        <v>0</v>
      </c>
      <c r="BC25" s="82">
        <f t="shared" si="68"/>
        <v>0</v>
      </c>
      <c r="BD25" s="82">
        <f t="shared" si="69"/>
        <v>0</v>
      </c>
      <c r="BE25" s="82">
        <f t="shared" si="70"/>
        <v>0</v>
      </c>
      <c r="BF25" s="82">
        <f t="shared" si="71"/>
        <v>0</v>
      </c>
      <c r="BG25" s="82">
        <f t="shared" si="72"/>
        <v>0</v>
      </c>
      <c r="BH25" s="111">
        <f t="shared" si="73"/>
        <v>0</v>
      </c>
      <c r="BI25" s="123"/>
      <c r="BJ25" s="29">
        <f t="shared" si="74"/>
        <v>0</v>
      </c>
      <c r="BK25" s="82">
        <f t="shared" si="75"/>
        <v>0</v>
      </c>
      <c r="BL25" s="82">
        <f t="shared" si="76"/>
        <v>0</v>
      </c>
      <c r="BM25" s="82">
        <f t="shared" si="77"/>
        <v>0</v>
      </c>
      <c r="BN25" s="82">
        <f t="shared" si="78"/>
        <v>0</v>
      </c>
      <c r="BO25" s="82">
        <f t="shared" si="79"/>
        <v>0</v>
      </c>
      <c r="BP25" s="82">
        <f t="shared" si="80"/>
        <v>0</v>
      </c>
      <c r="BQ25" s="82">
        <f t="shared" si="81"/>
        <v>0</v>
      </c>
      <c r="BR25" s="82">
        <f t="shared" si="82"/>
        <v>0</v>
      </c>
      <c r="BS25" s="111">
        <f t="shared" si="83"/>
        <v>0</v>
      </c>
      <c r="BT25" s="123"/>
      <c r="BU25" s="29">
        <f t="shared" si="84"/>
        <v>0</v>
      </c>
      <c r="BV25" s="82">
        <f t="shared" si="85"/>
        <v>0</v>
      </c>
      <c r="BW25" s="82">
        <f t="shared" si="86"/>
        <v>0</v>
      </c>
      <c r="BX25" s="82">
        <f t="shared" si="87"/>
        <v>0</v>
      </c>
      <c r="BY25" s="82">
        <f t="shared" si="88"/>
        <v>0</v>
      </c>
      <c r="BZ25" s="82">
        <f t="shared" si="89"/>
        <v>0</v>
      </c>
      <c r="CA25" s="82">
        <f t="shared" si="90"/>
        <v>0</v>
      </c>
      <c r="CB25" s="82">
        <f t="shared" si="91"/>
        <v>0</v>
      </c>
      <c r="CC25" s="82">
        <f t="shared" si="92"/>
        <v>0</v>
      </c>
      <c r="CD25" s="111">
        <f t="shared" si="93"/>
        <v>0</v>
      </c>
    </row>
    <row r="26" spans="1:82" x14ac:dyDescent="0.25">
      <c r="A26" s="92"/>
      <c r="B26" s="417"/>
      <c r="C26" s="418"/>
      <c r="D26" s="418"/>
      <c r="E26" s="419"/>
      <c r="F26" s="420"/>
      <c r="G26" s="421"/>
      <c r="H26" s="421"/>
      <c r="I26" s="141">
        <f t="shared" si="94"/>
        <v>0</v>
      </c>
      <c r="J26" s="424"/>
      <c r="K26" s="425"/>
      <c r="L26" s="425"/>
      <c r="M26" s="426"/>
      <c r="N26" s="100">
        <f t="shared" si="95"/>
        <v>0</v>
      </c>
      <c r="O26" s="100">
        <f t="shared" si="96"/>
        <v>0</v>
      </c>
      <c r="P26" s="439"/>
      <c r="Q26" s="100">
        <f t="shared" si="44"/>
        <v>0</v>
      </c>
      <c r="R26" s="100">
        <f t="shared" si="45"/>
        <v>0</v>
      </c>
      <c r="S26" s="419"/>
      <c r="T26" s="420"/>
      <c r="U26" s="421"/>
      <c r="V26" s="421"/>
      <c r="W26" s="421"/>
      <c r="X26" s="421"/>
      <c r="Y26" s="421"/>
      <c r="Z26" s="421"/>
      <c r="AA26" s="421"/>
      <c r="AB26" s="421"/>
      <c r="AC26" s="427"/>
      <c r="AD26" s="150">
        <f t="shared" si="97"/>
        <v>0</v>
      </c>
      <c r="AE26" s="150">
        <f t="shared" si="46"/>
        <v>0</v>
      </c>
      <c r="AF26" s="150">
        <f t="shared" si="47"/>
        <v>0</v>
      </c>
      <c r="AG26" s="150">
        <f t="shared" si="48"/>
        <v>0</v>
      </c>
      <c r="AH26" s="150">
        <f t="shared" si="49"/>
        <v>0</v>
      </c>
      <c r="AI26" s="150">
        <f t="shared" si="50"/>
        <v>0</v>
      </c>
      <c r="AJ26" s="150">
        <f t="shared" si="51"/>
        <v>0</v>
      </c>
      <c r="AK26" s="150">
        <f t="shared" si="52"/>
        <v>0</v>
      </c>
      <c r="AL26" s="150">
        <f t="shared" si="53"/>
        <v>0</v>
      </c>
      <c r="AM26" s="151">
        <f t="shared" si="54"/>
        <v>0</v>
      </c>
      <c r="AN26" s="150">
        <f t="shared" si="98"/>
        <v>0</v>
      </c>
      <c r="AO26" s="150">
        <f t="shared" si="55"/>
        <v>0</v>
      </c>
      <c r="AP26" s="150">
        <f t="shared" si="56"/>
        <v>0</v>
      </c>
      <c r="AQ26" s="150">
        <f t="shared" si="57"/>
        <v>0</v>
      </c>
      <c r="AR26" s="150">
        <f t="shared" si="58"/>
        <v>0</v>
      </c>
      <c r="AS26" s="150">
        <f t="shared" si="59"/>
        <v>0</v>
      </c>
      <c r="AT26" s="150">
        <f t="shared" si="60"/>
        <v>0</v>
      </c>
      <c r="AU26" s="150">
        <f t="shared" si="61"/>
        <v>0</v>
      </c>
      <c r="AV26" s="150">
        <f t="shared" si="62"/>
        <v>0</v>
      </c>
      <c r="AW26" s="151">
        <f t="shared" si="63"/>
        <v>0</v>
      </c>
      <c r="AX26" s="123"/>
      <c r="AY26" s="29">
        <f t="shared" si="64"/>
        <v>0</v>
      </c>
      <c r="AZ26" s="82">
        <f t="shared" si="65"/>
        <v>0</v>
      </c>
      <c r="BA26" s="82">
        <f t="shared" si="66"/>
        <v>0</v>
      </c>
      <c r="BB26" s="82">
        <f t="shared" si="67"/>
        <v>0</v>
      </c>
      <c r="BC26" s="82">
        <f t="shared" si="68"/>
        <v>0</v>
      </c>
      <c r="BD26" s="82">
        <f t="shared" si="69"/>
        <v>0</v>
      </c>
      <c r="BE26" s="82">
        <f t="shared" si="70"/>
        <v>0</v>
      </c>
      <c r="BF26" s="82">
        <f t="shared" si="71"/>
        <v>0</v>
      </c>
      <c r="BG26" s="82">
        <f t="shared" si="72"/>
        <v>0</v>
      </c>
      <c r="BH26" s="111">
        <f t="shared" si="73"/>
        <v>0</v>
      </c>
      <c r="BI26" s="123"/>
      <c r="BJ26" s="29">
        <f t="shared" si="74"/>
        <v>0</v>
      </c>
      <c r="BK26" s="82">
        <f t="shared" si="75"/>
        <v>0</v>
      </c>
      <c r="BL26" s="82">
        <f t="shared" si="76"/>
        <v>0</v>
      </c>
      <c r="BM26" s="82">
        <f t="shared" si="77"/>
        <v>0</v>
      </c>
      <c r="BN26" s="82">
        <f t="shared" si="78"/>
        <v>0</v>
      </c>
      <c r="BO26" s="82">
        <f t="shared" si="79"/>
        <v>0</v>
      </c>
      <c r="BP26" s="82">
        <f t="shared" si="80"/>
        <v>0</v>
      </c>
      <c r="BQ26" s="82">
        <f t="shared" si="81"/>
        <v>0</v>
      </c>
      <c r="BR26" s="82">
        <f t="shared" si="82"/>
        <v>0</v>
      </c>
      <c r="BS26" s="111">
        <f t="shared" si="83"/>
        <v>0</v>
      </c>
      <c r="BT26" s="123"/>
      <c r="BU26" s="29">
        <f t="shared" si="84"/>
        <v>0</v>
      </c>
      <c r="BV26" s="82">
        <f t="shared" si="85"/>
        <v>0</v>
      </c>
      <c r="BW26" s="82">
        <f t="shared" si="86"/>
        <v>0</v>
      </c>
      <c r="BX26" s="82">
        <f t="shared" si="87"/>
        <v>0</v>
      </c>
      <c r="BY26" s="82">
        <f t="shared" si="88"/>
        <v>0</v>
      </c>
      <c r="BZ26" s="82">
        <f t="shared" si="89"/>
        <v>0</v>
      </c>
      <c r="CA26" s="82">
        <f t="shared" si="90"/>
        <v>0</v>
      </c>
      <c r="CB26" s="82">
        <f t="shared" si="91"/>
        <v>0</v>
      </c>
      <c r="CC26" s="82">
        <f t="shared" si="92"/>
        <v>0</v>
      </c>
      <c r="CD26" s="111">
        <f t="shared" si="93"/>
        <v>0</v>
      </c>
    </row>
    <row r="27" spans="1:82" x14ac:dyDescent="0.25">
      <c r="A27" s="92"/>
      <c r="B27" s="417"/>
      <c r="C27" s="418"/>
      <c r="D27" s="418"/>
      <c r="E27" s="419"/>
      <c r="F27" s="420"/>
      <c r="G27" s="421"/>
      <c r="H27" s="421"/>
      <c r="I27" s="141">
        <f t="shared" si="94"/>
        <v>0</v>
      </c>
      <c r="J27" s="424"/>
      <c r="K27" s="425"/>
      <c r="L27" s="425"/>
      <c r="M27" s="426"/>
      <c r="N27" s="100">
        <f t="shared" si="95"/>
        <v>0</v>
      </c>
      <c r="O27" s="100">
        <f t="shared" si="96"/>
        <v>0</v>
      </c>
      <c r="P27" s="439"/>
      <c r="Q27" s="100">
        <f t="shared" si="44"/>
        <v>0</v>
      </c>
      <c r="R27" s="100">
        <f t="shared" si="45"/>
        <v>0</v>
      </c>
      <c r="S27" s="419"/>
      <c r="T27" s="420"/>
      <c r="U27" s="421"/>
      <c r="V27" s="421"/>
      <c r="W27" s="421"/>
      <c r="X27" s="421"/>
      <c r="Y27" s="421"/>
      <c r="Z27" s="421"/>
      <c r="AA27" s="421"/>
      <c r="AB27" s="421"/>
      <c r="AC27" s="427"/>
      <c r="AD27" s="150">
        <f t="shared" si="97"/>
        <v>0</v>
      </c>
      <c r="AE27" s="150">
        <f t="shared" si="46"/>
        <v>0</v>
      </c>
      <c r="AF27" s="150">
        <f t="shared" si="47"/>
        <v>0</v>
      </c>
      <c r="AG27" s="150">
        <f t="shared" si="48"/>
        <v>0</v>
      </c>
      <c r="AH27" s="150">
        <f t="shared" si="49"/>
        <v>0</v>
      </c>
      <c r="AI27" s="150">
        <f t="shared" si="50"/>
        <v>0</v>
      </c>
      <c r="AJ27" s="150">
        <f t="shared" si="51"/>
        <v>0</v>
      </c>
      <c r="AK27" s="150">
        <f t="shared" si="52"/>
        <v>0</v>
      </c>
      <c r="AL27" s="150">
        <f t="shared" si="53"/>
        <v>0</v>
      </c>
      <c r="AM27" s="151">
        <f t="shared" si="54"/>
        <v>0</v>
      </c>
      <c r="AN27" s="150">
        <f t="shared" si="98"/>
        <v>0</v>
      </c>
      <c r="AO27" s="150">
        <f t="shared" si="55"/>
        <v>0</v>
      </c>
      <c r="AP27" s="150">
        <f t="shared" si="56"/>
        <v>0</v>
      </c>
      <c r="AQ27" s="150">
        <f t="shared" si="57"/>
        <v>0</v>
      </c>
      <c r="AR27" s="150">
        <f t="shared" si="58"/>
        <v>0</v>
      </c>
      <c r="AS27" s="150">
        <f t="shared" si="59"/>
        <v>0</v>
      </c>
      <c r="AT27" s="150">
        <f t="shared" si="60"/>
        <v>0</v>
      </c>
      <c r="AU27" s="150">
        <f t="shared" si="61"/>
        <v>0</v>
      </c>
      <c r="AV27" s="150">
        <f t="shared" si="62"/>
        <v>0</v>
      </c>
      <c r="AW27" s="151">
        <f t="shared" si="63"/>
        <v>0</v>
      </c>
      <c r="AX27" s="123"/>
      <c r="AY27" s="29">
        <f t="shared" si="64"/>
        <v>0</v>
      </c>
      <c r="AZ27" s="82">
        <f t="shared" si="65"/>
        <v>0</v>
      </c>
      <c r="BA27" s="82">
        <f t="shared" si="66"/>
        <v>0</v>
      </c>
      <c r="BB27" s="82">
        <f t="shared" si="67"/>
        <v>0</v>
      </c>
      <c r="BC27" s="82">
        <f t="shared" si="68"/>
        <v>0</v>
      </c>
      <c r="BD27" s="82">
        <f t="shared" si="69"/>
        <v>0</v>
      </c>
      <c r="BE27" s="82">
        <f t="shared" si="70"/>
        <v>0</v>
      </c>
      <c r="BF27" s="82">
        <f t="shared" si="71"/>
        <v>0</v>
      </c>
      <c r="BG27" s="82">
        <f t="shared" si="72"/>
        <v>0</v>
      </c>
      <c r="BH27" s="111">
        <f t="shared" si="73"/>
        <v>0</v>
      </c>
      <c r="BI27" s="123"/>
      <c r="BJ27" s="29">
        <f t="shared" si="74"/>
        <v>0</v>
      </c>
      <c r="BK27" s="82">
        <f t="shared" si="75"/>
        <v>0</v>
      </c>
      <c r="BL27" s="82">
        <f t="shared" si="76"/>
        <v>0</v>
      </c>
      <c r="BM27" s="82">
        <f t="shared" si="77"/>
        <v>0</v>
      </c>
      <c r="BN27" s="82">
        <f t="shared" si="78"/>
        <v>0</v>
      </c>
      <c r="BO27" s="82">
        <f t="shared" si="79"/>
        <v>0</v>
      </c>
      <c r="BP27" s="82">
        <f t="shared" si="80"/>
        <v>0</v>
      </c>
      <c r="BQ27" s="82">
        <f t="shared" si="81"/>
        <v>0</v>
      </c>
      <c r="BR27" s="82">
        <f t="shared" si="82"/>
        <v>0</v>
      </c>
      <c r="BS27" s="111">
        <f t="shared" si="83"/>
        <v>0</v>
      </c>
      <c r="BT27" s="123"/>
      <c r="BU27" s="29">
        <f t="shared" si="84"/>
        <v>0</v>
      </c>
      <c r="BV27" s="82">
        <f t="shared" si="85"/>
        <v>0</v>
      </c>
      <c r="BW27" s="82">
        <f t="shared" si="86"/>
        <v>0</v>
      </c>
      <c r="BX27" s="82">
        <f t="shared" si="87"/>
        <v>0</v>
      </c>
      <c r="BY27" s="82">
        <f t="shared" si="88"/>
        <v>0</v>
      </c>
      <c r="BZ27" s="82">
        <f t="shared" si="89"/>
        <v>0</v>
      </c>
      <c r="CA27" s="82">
        <f t="shared" si="90"/>
        <v>0</v>
      </c>
      <c r="CB27" s="82">
        <f t="shared" si="91"/>
        <v>0</v>
      </c>
      <c r="CC27" s="82">
        <f t="shared" si="92"/>
        <v>0</v>
      </c>
      <c r="CD27" s="111">
        <f t="shared" si="93"/>
        <v>0</v>
      </c>
    </row>
    <row r="28" spans="1:82" x14ac:dyDescent="0.25">
      <c r="A28" s="92"/>
      <c r="B28" s="417"/>
      <c r="C28" s="418"/>
      <c r="D28" s="422"/>
      <c r="E28" s="429"/>
      <c r="F28" s="430"/>
      <c r="G28" s="421"/>
      <c r="H28" s="421"/>
      <c r="I28" s="141">
        <f t="shared" si="94"/>
        <v>0</v>
      </c>
      <c r="J28" s="424"/>
      <c r="K28" s="425"/>
      <c r="L28" s="425"/>
      <c r="M28" s="426"/>
      <c r="N28" s="100">
        <f t="shared" si="95"/>
        <v>0</v>
      </c>
      <c r="O28" s="100">
        <f t="shared" si="96"/>
        <v>0</v>
      </c>
      <c r="P28" s="439"/>
      <c r="Q28" s="100">
        <f t="shared" si="44"/>
        <v>0</v>
      </c>
      <c r="R28" s="100">
        <f t="shared" si="45"/>
        <v>0</v>
      </c>
      <c r="S28" s="419"/>
      <c r="T28" s="420"/>
      <c r="U28" s="421"/>
      <c r="V28" s="421"/>
      <c r="W28" s="421"/>
      <c r="X28" s="421"/>
      <c r="Y28" s="421"/>
      <c r="Z28" s="421"/>
      <c r="AA28" s="421"/>
      <c r="AB28" s="421"/>
      <c r="AC28" s="427"/>
      <c r="AD28" s="150">
        <f t="shared" si="97"/>
        <v>0</v>
      </c>
      <c r="AE28" s="150">
        <f t="shared" si="46"/>
        <v>0</v>
      </c>
      <c r="AF28" s="150">
        <f t="shared" si="47"/>
        <v>0</v>
      </c>
      <c r="AG28" s="150">
        <f t="shared" si="48"/>
        <v>0</v>
      </c>
      <c r="AH28" s="150">
        <f t="shared" si="49"/>
        <v>0</v>
      </c>
      <c r="AI28" s="150">
        <f t="shared" si="50"/>
        <v>0</v>
      </c>
      <c r="AJ28" s="150">
        <f t="shared" si="51"/>
        <v>0</v>
      </c>
      <c r="AK28" s="150">
        <f t="shared" si="52"/>
        <v>0</v>
      </c>
      <c r="AL28" s="150">
        <f t="shared" si="53"/>
        <v>0</v>
      </c>
      <c r="AM28" s="151">
        <f t="shared" si="54"/>
        <v>0</v>
      </c>
      <c r="AN28" s="150">
        <f t="shared" si="98"/>
        <v>0</v>
      </c>
      <c r="AO28" s="150">
        <f t="shared" si="55"/>
        <v>0</v>
      </c>
      <c r="AP28" s="150">
        <f t="shared" si="56"/>
        <v>0</v>
      </c>
      <c r="AQ28" s="150">
        <f t="shared" si="57"/>
        <v>0</v>
      </c>
      <c r="AR28" s="150">
        <f t="shared" si="58"/>
        <v>0</v>
      </c>
      <c r="AS28" s="150">
        <f t="shared" si="59"/>
        <v>0</v>
      </c>
      <c r="AT28" s="150">
        <f t="shared" si="60"/>
        <v>0</v>
      </c>
      <c r="AU28" s="150">
        <f t="shared" si="61"/>
        <v>0</v>
      </c>
      <c r="AV28" s="150">
        <f t="shared" si="62"/>
        <v>0</v>
      </c>
      <c r="AW28" s="151">
        <f t="shared" si="63"/>
        <v>0</v>
      </c>
      <c r="AX28" s="123"/>
      <c r="AY28" s="29">
        <f t="shared" si="64"/>
        <v>0</v>
      </c>
      <c r="AZ28" s="82">
        <f t="shared" si="65"/>
        <v>0</v>
      </c>
      <c r="BA28" s="82">
        <f t="shared" si="66"/>
        <v>0</v>
      </c>
      <c r="BB28" s="82">
        <f t="shared" si="67"/>
        <v>0</v>
      </c>
      <c r="BC28" s="82">
        <f t="shared" si="68"/>
        <v>0</v>
      </c>
      <c r="BD28" s="82">
        <f t="shared" si="69"/>
        <v>0</v>
      </c>
      <c r="BE28" s="82">
        <f t="shared" si="70"/>
        <v>0</v>
      </c>
      <c r="BF28" s="82">
        <f t="shared" si="71"/>
        <v>0</v>
      </c>
      <c r="BG28" s="82">
        <f t="shared" si="72"/>
        <v>0</v>
      </c>
      <c r="BH28" s="111">
        <f t="shared" si="73"/>
        <v>0</v>
      </c>
      <c r="BI28" s="123"/>
      <c r="BJ28" s="29">
        <f t="shared" si="74"/>
        <v>0</v>
      </c>
      <c r="BK28" s="82">
        <f t="shared" si="75"/>
        <v>0</v>
      </c>
      <c r="BL28" s="82">
        <f t="shared" si="76"/>
        <v>0</v>
      </c>
      <c r="BM28" s="82">
        <f t="shared" si="77"/>
        <v>0</v>
      </c>
      <c r="BN28" s="82">
        <f t="shared" si="78"/>
        <v>0</v>
      </c>
      <c r="BO28" s="82">
        <f t="shared" si="79"/>
        <v>0</v>
      </c>
      <c r="BP28" s="82">
        <f t="shared" si="80"/>
        <v>0</v>
      </c>
      <c r="BQ28" s="82">
        <f t="shared" si="81"/>
        <v>0</v>
      </c>
      <c r="BR28" s="82">
        <f t="shared" si="82"/>
        <v>0</v>
      </c>
      <c r="BS28" s="111">
        <f t="shared" si="83"/>
        <v>0</v>
      </c>
      <c r="BT28" s="123"/>
      <c r="BU28" s="29">
        <f t="shared" si="84"/>
        <v>0</v>
      </c>
      <c r="BV28" s="82">
        <f t="shared" si="85"/>
        <v>0</v>
      </c>
      <c r="BW28" s="82">
        <f t="shared" si="86"/>
        <v>0</v>
      </c>
      <c r="BX28" s="82">
        <f t="shared" si="87"/>
        <v>0</v>
      </c>
      <c r="BY28" s="82">
        <f t="shared" si="88"/>
        <v>0</v>
      </c>
      <c r="BZ28" s="82">
        <f t="shared" si="89"/>
        <v>0</v>
      </c>
      <c r="CA28" s="82">
        <f t="shared" si="90"/>
        <v>0</v>
      </c>
      <c r="CB28" s="82">
        <f t="shared" si="91"/>
        <v>0</v>
      </c>
      <c r="CC28" s="82">
        <f t="shared" si="92"/>
        <v>0</v>
      </c>
      <c r="CD28" s="111">
        <f t="shared" si="93"/>
        <v>0</v>
      </c>
    </row>
    <row r="29" spans="1:82" x14ac:dyDescent="0.25">
      <c r="A29" s="92"/>
      <c r="B29" s="428"/>
      <c r="C29" s="422"/>
      <c r="D29" s="422"/>
      <c r="E29" s="429"/>
      <c r="F29" s="430"/>
      <c r="G29" s="431"/>
      <c r="H29" s="431"/>
      <c r="I29" s="141">
        <f t="shared" si="94"/>
        <v>0</v>
      </c>
      <c r="J29" s="432"/>
      <c r="K29" s="433"/>
      <c r="L29" s="433"/>
      <c r="M29" s="434"/>
      <c r="N29" s="100">
        <f t="shared" si="95"/>
        <v>0</v>
      </c>
      <c r="O29" s="100">
        <f t="shared" si="96"/>
        <v>0</v>
      </c>
      <c r="P29" s="440"/>
      <c r="Q29" s="100">
        <f t="shared" si="44"/>
        <v>0</v>
      </c>
      <c r="R29" s="100">
        <f t="shared" si="45"/>
        <v>0</v>
      </c>
      <c r="S29" s="419"/>
      <c r="T29" s="420"/>
      <c r="U29" s="421"/>
      <c r="V29" s="421"/>
      <c r="W29" s="421"/>
      <c r="X29" s="421"/>
      <c r="Y29" s="421"/>
      <c r="Z29" s="421"/>
      <c r="AA29" s="421"/>
      <c r="AB29" s="421"/>
      <c r="AC29" s="427"/>
      <c r="AD29" s="150">
        <f t="shared" si="97"/>
        <v>0</v>
      </c>
      <c r="AE29" s="150">
        <f t="shared" si="46"/>
        <v>0</v>
      </c>
      <c r="AF29" s="150">
        <f t="shared" si="47"/>
        <v>0</v>
      </c>
      <c r="AG29" s="150">
        <f t="shared" si="48"/>
        <v>0</v>
      </c>
      <c r="AH29" s="150">
        <f t="shared" si="49"/>
        <v>0</v>
      </c>
      <c r="AI29" s="150">
        <f t="shared" si="50"/>
        <v>0</v>
      </c>
      <c r="AJ29" s="150">
        <f t="shared" si="51"/>
        <v>0</v>
      </c>
      <c r="AK29" s="150">
        <f t="shared" si="52"/>
        <v>0</v>
      </c>
      <c r="AL29" s="150">
        <f t="shared" si="53"/>
        <v>0</v>
      </c>
      <c r="AM29" s="151">
        <f t="shared" si="54"/>
        <v>0</v>
      </c>
      <c r="AN29" s="150">
        <f t="shared" si="98"/>
        <v>0</v>
      </c>
      <c r="AO29" s="150">
        <f t="shared" si="55"/>
        <v>0</v>
      </c>
      <c r="AP29" s="150">
        <f t="shared" si="56"/>
        <v>0</v>
      </c>
      <c r="AQ29" s="150">
        <f t="shared" si="57"/>
        <v>0</v>
      </c>
      <c r="AR29" s="150">
        <f t="shared" si="58"/>
        <v>0</v>
      </c>
      <c r="AS29" s="150">
        <f t="shared" si="59"/>
        <v>0</v>
      </c>
      <c r="AT29" s="150">
        <f t="shared" si="60"/>
        <v>0</v>
      </c>
      <c r="AU29" s="150">
        <f t="shared" si="61"/>
        <v>0</v>
      </c>
      <c r="AV29" s="150">
        <f t="shared" si="62"/>
        <v>0</v>
      </c>
      <c r="AW29" s="151">
        <f t="shared" si="63"/>
        <v>0</v>
      </c>
      <c r="AX29" s="123"/>
      <c r="AY29" s="29">
        <f t="shared" si="64"/>
        <v>0</v>
      </c>
      <c r="AZ29" s="82">
        <f t="shared" si="65"/>
        <v>0</v>
      </c>
      <c r="BA29" s="82">
        <f t="shared" si="66"/>
        <v>0</v>
      </c>
      <c r="BB29" s="82">
        <f t="shared" si="67"/>
        <v>0</v>
      </c>
      <c r="BC29" s="82">
        <f t="shared" si="68"/>
        <v>0</v>
      </c>
      <c r="BD29" s="82">
        <f t="shared" si="69"/>
        <v>0</v>
      </c>
      <c r="BE29" s="82">
        <f t="shared" si="70"/>
        <v>0</v>
      </c>
      <c r="BF29" s="82">
        <f t="shared" si="71"/>
        <v>0</v>
      </c>
      <c r="BG29" s="82">
        <f t="shared" si="72"/>
        <v>0</v>
      </c>
      <c r="BH29" s="111">
        <f t="shared" si="73"/>
        <v>0</v>
      </c>
      <c r="BI29" s="123"/>
      <c r="BJ29" s="29">
        <f t="shared" si="74"/>
        <v>0</v>
      </c>
      <c r="BK29" s="82">
        <f t="shared" si="75"/>
        <v>0</v>
      </c>
      <c r="BL29" s="82">
        <f t="shared" si="76"/>
        <v>0</v>
      </c>
      <c r="BM29" s="82">
        <f t="shared" si="77"/>
        <v>0</v>
      </c>
      <c r="BN29" s="82">
        <f t="shared" si="78"/>
        <v>0</v>
      </c>
      <c r="BO29" s="82">
        <f t="shared" si="79"/>
        <v>0</v>
      </c>
      <c r="BP29" s="82">
        <f t="shared" si="80"/>
        <v>0</v>
      </c>
      <c r="BQ29" s="82">
        <f t="shared" si="81"/>
        <v>0</v>
      </c>
      <c r="BR29" s="82">
        <f t="shared" si="82"/>
        <v>0</v>
      </c>
      <c r="BS29" s="111">
        <f t="shared" si="83"/>
        <v>0</v>
      </c>
      <c r="BT29" s="123"/>
      <c r="BU29" s="29">
        <f t="shared" si="84"/>
        <v>0</v>
      </c>
      <c r="BV29" s="82">
        <f t="shared" si="85"/>
        <v>0</v>
      </c>
      <c r="BW29" s="82">
        <f t="shared" si="86"/>
        <v>0</v>
      </c>
      <c r="BX29" s="82">
        <f t="shared" si="87"/>
        <v>0</v>
      </c>
      <c r="BY29" s="82">
        <f t="shared" si="88"/>
        <v>0</v>
      </c>
      <c r="BZ29" s="82">
        <f t="shared" si="89"/>
        <v>0</v>
      </c>
      <c r="CA29" s="82">
        <f t="shared" si="90"/>
        <v>0</v>
      </c>
      <c r="CB29" s="82">
        <f t="shared" si="91"/>
        <v>0</v>
      </c>
      <c r="CC29" s="82">
        <f t="shared" si="92"/>
        <v>0</v>
      </c>
      <c r="CD29" s="111">
        <f t="shared" si="93"/>
        <v>0</v>
      </c>
    </row>
    <row r="30" spans="1:82" s="73" customFormat="1" x14ac:dyDescent="0.25">
      <c r="A30" s="126"/>
      <c r="B30" s="127" t="s">
        <v>93</v>
      </c>
      <c r="C30" s="128"/>
      <c r="D30" s="128"/>
      <c r="E30" s="128"/>
      <c r="F30" s="129"/>
      <c r="G30" s="130"/>
      <c r="H30" s="130"/>
      <c r="I30" s="127"/>
      <c r="J30" s="436"/>
      <c r="K30" s="437"/>
      <c r="L30" s="437"/>
      <c r="M30" s="438"/>
      <c r="N30" s="118">
        <f>SUM(N21:N29)</f>
        <v>0</v>
      </c>
      <c r="O30" s="118">
        <f>SUM(O21:O29)</f>
        <v>0</v>
      </c>
      <c r="P30" s="143"/>
      <c r="Q30" s="118">
        <f>SUM(Q21:Q29)</f>
        <v>0</v>
      </c>
      <c r="R30" s="118">
        <f>SUM(R21:R29)</f>
        <v>0</v>
      </c>
      <c r="S30" s="119"/>
      <c r="T30" s="110"/>
      <c r="U30" s="88"/>
      <c r="V30" s="88"/>
      <c r="W30" s="88"/>
      <c r="X30" s="88"/>
      <c r="Y30" s="88"/>
      <c r="Z30" s="88"/>
      <c r="AA30" s="88"/>
      <c r="AB30" s="88"/>
      <c r="AC30" s="133"/>
      <c r="AD30" s="148">
        <f>SUM(AD21:AD29)</f>
        <v>0</v>
      </c>
      <c r="AE30" s="148">
        <f t="shared" ref="AE30:AM30" si="99">SUM(AE21:AE29)</f>
        <v>0</v>
      </c>
      <c r="AF30" s="148">
        <f t="shared" si="99"/>
        <v>0</v>
      </c>
      <c r="AG30" s="148">
        <f t="shared" si="99"/>
        <v>0</v>
      </c>
      <c r="AH30" s="148">
        <f t="shared" si="99"/>
        <v>0</v>
      </c>
      <c r="AI30" s="148">
        <f t="shared" si="99"/>
        <v>0</v>
      </c>
      <c r="AJ30" s="148">
        <f t="shared" si="99"/>
        <v>0</v>
      </c>
      <c r="AK30" s="148">
        <f t="shared" si="99"/>
        <v>0</v>
      </c>
      <c r="AL30" s="148">
        <f t="shared" si="99"/>
        <v>0</v>
      </c>
      <c r="AM30" s="149">
        <f t="shared" si="99"/>
        <v>0</v>
      </c>
      <c r="AN30" s="148">
        <f>SUM(AN21:AN29)</f>
        <v>0</v>
      </c>
      <c r="AO30" s="148">
        <f t="shared" ref="AO30:AW30" si="100">SUM(AO21:AO29)</f>
        <v>0</v>
      </c>
      <c r="AP30" s="148">
        <f t="shared" si="100"/>
        <v>0</v>
      </c>
      <c r="AQ30" s="148">
        <f t="shared" si="100"/>
        <v>0</v>
      </c>
      <c r="AR30" s="148">
        <f t="shared" si="100"/>
        <v>0</v>
      </c>
      <c r="AS30" s="148">
        <f t="shared" si="100"/>
        <v>0</v>
      </c>
      <c r="AT30" s="148">
        <f t="shared" si="100"/>
        <v>0</v>
      </c>
      <c r="AU30" s="148">
        <f t="shared" si="100"/>
        <v>0</v>
      </c>
      <c r="AV30" s="148">
        <f t="shared" si="100"/>
        <v>0</v>
      </c>
      <c r="AW30" s="149">
        <f t="shared" si="100"/>
        <v>0</v>
      </c>
      <c r="AX30" s="134"/>
      <c r="AY30" s="135">
        <f>SUM(AY20:AY29)</f>
        <v>0</v>
      </c>
      <c r="AZ30" s="88">
        <f t="shared" ref="AZ30:BH30" si="101">SUM(AZ20:AZ29)</f>
        <v>0</v>
      </c>
      <c r="BA30" s="88">
        <f t="shared" si="101"/>
        <v>0</v>
      </c>
      <c r="BB30" s="88">
        <f t="shared" si="101"/>
        <v>0</v>
      </c>
      <c r="BC30" s="88">
        <f t="shared" si="101"/>
        <v>0</v>
      </c>
      <c r="BD30" s="88">
        <f t="shared" si="101"/>
        <v>0</v>
      </c>
      <c r="BE30" s="88">
        <f t="shared" si="101"/>
        <v>0</v>
      </c>
      <c r="BF30" s="88">
        <f t="shared" si="101"/>
        <v>0</v>
      </c>
      <c r="BG30" s="88">
        <f t="shared" si="101"/>
        <v>0</v>
      </c>
      <c r="BH30" s="133">
        <f t="shared" si="101"/>
        <v>0</v>
      </c>
      <c r="BI30" s="134"/>
      <c r="BJ30" s="135">
        <f t="shared" ref="BJ30:BS30" si="102">SUM(BJ20:BJ29)</f>
        <v>0</v>
      </c>
      <c r="BK30" s="88">
        <f t="shared" si="102"/>
        <v>0</v>
      </c>
      <c r="BL30" s="88">
        <f t="shared" si="102"/>
        <v>0</v>
      </c>
      <c r="BM30" s="88">
        <f t="shared" si="102"/>
        <v>0</v>
      </c>
      <c r="BN30" s="88">
        <f t="shared" si="102"/>
        <v>0</v>
      </c>
      <c r="BO30" s="88">
        <f t="shared" si="102"/>
        <v>0</v>
      </c>
      <c r="BP30" s="88">
        <f t="shared" si="102"/>
        <v>0</v>
      </c>
      <c r="BQ30" s="88">
        <f t="shared" si="102"/>
        <v>0</v>
      </c>
      <c r="BR30" s="88">
        <f t="shared" si="102"/>
        <v>0</v>
      </c>
      <c r="BS30" s="133">
        <f t="shared" si="102"/>
        <v>0</v>
      </c>
      <c r="BT30" s="134"/>
      <c r="BU30" s="135">
        <f t="shared" ref="BU30:CD30" si="103">SUM(BU20:BU29)</f>
        <v>0</v>
      </c>
      <c r="BV30" s="88">
        <f t="shared" si="103"/>
        <v>0</v>
      </c>
      <c r="BW30" s="88">
        <f t="shared" si="103"/>
        <v>0</v>
      </c>
      <c r="BX30" s="88">
        <f t="shared" si="103"/>
        <v>0</v>
      </c>
      <c r="BY30" s="88">
        <f t="shared" si="103"/>
        <v>0</v>
      </c>
      <c r="BZ30" s="88">
        <f t="shared" si="103"/>
        <v>0</v>
      </c>
      <c r="CA30" s="88">
        <f t="shared" si="103"/>
        <v>0</v>
      </c>
      <c r="CB30" s="88">
        <f t="shared" si="103"/>
        <v>0</v>
      </c>
      <c r="CC30" s="88">
        <f t="shared" si="103"/>
        <v>0</v>
      </c>
      <c r="CD30" s="133">
        <f t="shared" si="103"/>
        <v>0</v>
      </c>
    </row>
    <row r="31" spans="1:82" x14ac:dyDescent="0.25">
      <c r="A31" s="92"/>
      <c r="B31" s="96"/>
      <c r="C31" s="100"/>
      <c r="D31" s="100"/>
      <c r="E31" s="101"/>
      <c r="F31" s="98"/>
      <c r="G31" s="81"/>
      <c r="H31" s="81"/>
      <c r="I31" s="96"/>
      <c r="J31" s="94"/>
      <c r="K31" s="82"/>
      <c r="L31" s="82"/>
      <c r="M31" s="111"/>
      <c r="N31" s="100"/>
      <c r="O31" s="100"/>
      <c r="P31" s="144"/>
      <c r="Q31" s="100"/>
      <c r="R31" s="100"/>
      <c r="S31" s="100"/>
      <c r="T31" s="89"/>
      <c r="U31" s="82"/>
      <c r="V31" s="82"/>
      <c r="W31" s="82"/>
      <c r="X31" s="82"/>
      <c r="Y31" s="82"/>
      <c r="Z31" s="82"/>
      <c r="AA31" s="82"/>
      <c r="AB31" s="82"/>
      <c r="AC31" s="111"/>
      <c r="AD31" s="89"/>
      <c r="AE31" s="82"/>
      <c r="AF31" s="82"/>
      <c r="AG31" s="82"/>
      <c r="AH31" s="82"/>
      <c r="AI31" s="82"/>
      <c r="AJ31" s="82"/>
      <c r="AK31" s="82"/>
      <c r="AL31" s="82"/>
      <c r="AM31" s="111"/>
      <c r="AN31" s="89"/>
      <c r="AO31" s="82"/>
      <c r="AP31" s="82"/>
      <c r="AQ31" s="82"/>
      <c r="AR31" s="82"/>
      <c r="AS31" s="82"/>
      <c r="AT31" s="82"/>
      <c r="AU31" s="82"/>
      <c r="AV31" s="82"/>
      <c r="AW31" s="111"/>
      <c r="AX31" s="123"/>
      <c r="AY31" s="94"/>
      <c r="AZ31" s="82"/>
      <c r="BA31" s="82"/>
      <c r="BB31" s="82"/>
      <c r="BC31" s="82"/>
      <c r="BD31" s="82"/>
      <c r="BE31" s="82"/>
      <c r="BF31" s="82"/>
      <c r="BG31" s="82"/>
      <c r="BH31" s="111"/>
      <c r="BI31" s="123"/>
      <c r="BJ31" s="94"/>
      <c r="BK31" s="82"/>
      <c r="BL31" s="82"/>
      <c r="BM31" s="82"/>
      <c r="BN31" s="82"/>
      <c r="BO31" s="82"/>
      <c r="BP31" s="82"/>
      <c r="BQ31" s="82"/>
      <c r="BR31" s="82"/>
      <c r="BS31" s="111"/>
      <c r="BT31" s="123"/>
      <c r="BU31" s="94"/>
      <c r="BV31" s="82"/>
      <c r="BW31" s="82"/>
      <c r="BX31" s="82"/>
      <c r="BY31" s="82"/>
      <c r="BZ31" s="82"/>
      <c r="CA31" s="82"/>
      <c r="CB31" s="82"/>
      <c r="CC31" s="82"/>
      <c r="CD31" s="111"/>
    </row>
    <row r="32" spans="1:82" s="70" customFormat="1" ht="40.5" x14ac:dyDescent="0.3">
      <c r="A32" s="138" t="s">
        <v>101</v>
      </c>
      <c r="B32" s="136" t="s">
        <v>126</v>
      </c>
      <c r="C32" s="104" t="s">
        <v>178</v>
      </c>
      <c r="D32" s="105"/>
      <c r="E32" s="105"/>
      <c r="F32" s="91"/>
      <c r="G32" s="83"/>
      <c r="H32" s="83"/>
      <c r="I32" s="97"/>
      <c r="J32" s="95"/>
      <c r="K32" s="83"/>
      <c r="L32" s="83"/>
      <c r="M32" s="93"/>
      <c r="N32" s="105"/>
      <c r="O32" s="105"/>
      <c r="P32" s="145"/>
      <c r="Q32" s="105"/>
      <c r="R32" s="105"/>
      <c r="S32" s="105"/>
      <c r="T32" s="91"/>
      <c r="U32" s="83"/>
      <c r="V32" s="83"/>
      <c r="W32" s="83"/>
      <c r="X32" s="83"/>
      <c r="Y32" s="83"/>
      <c r="Z32" s="83"/>
      <c r="AA32" s="83"/>
      <c r="AB32" s="83"/>
      <c r="AC32" s="93"/>
      <c r="AD32" s="91"/>
      <c r="AE32" s="83"/>
      <c r="AF32" s="83"/>
      <c r="AG32" s="83"/>
      <c r="AH32" s="83"/>
      <c r="AI32" s="83"/>
      <c r="AJ32" s="83"/>
      <c r="AK32" s="83"/>
      <c r="AL32" s="83"/>
      <c r="AM32" s="93"/>
      <c r="AN32" s="91"/>
      <c r="AO32" s="83"/>
      <c r="AP32" s="83"/>
      <c r="AQ32" s="83"/>
      <c r="AR32" s="83"/>
      <c r="AS32" s="83"/>
      <c r="AT32" s="83"/>
      <c r="AU32" s="83"/>
      <c r="AV32" s="83"/>
      <c r="AW32" s="93"/>
      <c r="AX32" s="125"/>
      <c r="AY32" s="95"/>
      <c r="AZ32" s="83"/>
      <c r="BA32" s="83"/>
      <c r="BB32" s="83"/>
      <c r="BC32" s="83"/>
      <c r="BD32" s="83"/>
      <c r="BE32" s="83"/>
      <c r="BF32" s="83"/>
      <c r="BG32" s="83"/>
      <c r="BH32" s="93"/>
      <c r="BI32" s="125"/>
      <c r="BJ32" s="95"/>
      <c r="BK32" s="83"/>
      <c r="BL32" s="83"/>
      <c r="BM32" s="83"/>
      <c r="BN32" s="83"/>
      <c r="BO32" s="83"/>
      <c r="BP32" s="83"/>
      <c r="BQ32" s="83"/>
      <c r="BR32" s="83"/>
      <c r="BS32" s="93"/>
      <c r="BT32" s="125"/>
      <c r="BU32" s="95"/>
      <c r="BV32" s="83"/>
      <c r="BW32" s="83"/>
      <c r="BX32" s="83"/>
      <c r="BY32" s="83"/>
      <c r="BZ32" s="83"/>
      <c r="CA32" s="83"/>
      <c r="CB32" s="83"/>
      <c r="CC32" s="83"/>
      <c r="CD32" s="93"/>
    </row>
    <row r="33" spans="1:82" ht="31.5" x14ac:dyDescent="0.25">
      <c r="A33" s="126"/>
      <c r="B33" s="127" t="s">
        <v>80</v>
      </c>
      <c r="C33" s="100"/>
      <c r="D33" s="100"/>
      <c r="E33" s="101"/>
      <c r="F33" s="98"/>
      <c r="G33" s="81"/>
      <c r="H33" s="81"/>
      <c r="I33" s="96"/>
      <c r="J33" s="94"/>
      <c r="K33" s="82"/>
      <c r="L33" s="82"/>
      <c r="M33" s="111"/>
      <c r="N33" s="100"/>
      <c r="O33" s="100"/>
      <c r="P33" s="144"/>
      <c r="Q33" s="100"/>
      <c r="R33" s="100"/>
      <c r="S33" s="116"/>
      <c r="T33" s="472" t="s">
        <v>198</v>
      </c>
      <c r="U33" s="480"/>
      <c r="V33" s="480"/>
      <c r="W33" s="480"/>
      <c r="X33" s="480"/>
      <c r="Y33" s="480"/>
      <c r="Z33" s="480"/>
      <c r="AA33" s="480"/>
      <c r="AB33" s="480"/>
      <c r="AC33" s="481"/>
      <c r="AD33" s="114"/>
      <c r="AE33" s="86"/>
      <c r="AF33" s="86"/>
      <c r="AG33" s="86"/>
      <c r="AH33" s="86"/>
      <c r="AI33" s="86"/>
      <c r="AJ33" s="86"/>
      <c r="AK33" s="86"/>
      <c r="AL33" s="86"/>
      <c r="AM33" s="120"/>
      <c r="AN33" s="114"/>
      <c r="AO33" s="86"/>
      <c r="AP33" s="86"/>
      <c r="AQ33" s="86"/>
      <c r="AR33" s="86"/>
      <c r="AS33" s="86"/>
      <c r="AT33" s="86"/>
      <c r="AU33" s="86"/>
      <c r="AV33" s="86"/>
      <c r="AW33" s="120"/>
      <c r="AX33" s="123"/>
      <c r="AY33" s="94"/>
      <c r="AZ33" s="82"/>
      <c r="BA33" s="82"/>
      <c r="BB33" s="82"/>
      <c r="BC33" s="82"/>
      <c r="BD33" s="82"/>
      <c r="BE33" s="82"/>
      <c r="BF33" s="82"/>
      <c r="BG33" s="82"/>
      <c r="BH33" s="111"/>
      <c r="BI33" s="123"/>
      <c r="BJ33" s="94"/>
      <c r="BK33" s="82"/>
      <c r="BL33" s="82"/>
      <c r="BM33" s="82"/>
      <c r="BN33" s="82"/>
      <c r="BO33" s="82"/>
      <c r="BP33" s="82"/>
      <c r="BQ33" s="82"/>
      <c r="BR33" s="82"/>
      <c r="BS33" s="111"/>
      <c r="BT33" s="123"/>
      <c r="BU33" s="94"/>
      <c r="BV33" s="82"/>
      <c r="BW33" s="82"/>
      <c r="BX33" s="82"/>
      <c r="BY33" s="82"/>
      <c r="BZ33" s="82"/>
      <c r="CA33" s="82"/>
      <c r="CB33" s="82"/>
      <c r="CC33" s="82"/>
      <c r="CD33" s="111"/>
    </row>
    <row r="34" spans="1:82" ht="18" customHeight="1" x14ac:dyDescent="0.2">
      <c r="A34" s="94"/>
      <c r="B34" s="417"/>
      <c r="C34" s="418"/>
      <c r="D34" s="418"/>
      <c r="E34" s="419"/>
      <c r="F34" s="420"/>
      <c r="G34" s="421"/>
      <c r="H34" s="421"/>
      <c r="I34" s="141">
        <f>SUM(F34:H34)</f>
        <v>0</v>
      </c>
      <c r="J34" s="424"/>
      <c r="K34" s="425"/>
      <c r="L34" s="425"/>
      <c r="M34" s="426"/>
      <c r="N34" s="100">
        <f t="shared" ref="N34:N42" si="104">K34*L34</f>
        <v>0</v>
      </c>
      <c r="O34" s="100">
        <f t="shared" ref="O34:O42" si="105">K34*M34</f>
        <v>0</v>
      </c>
      <c r="P34" s="439"/>
      <c r="Q34" s="100">
        <f t="shared" ref="Q34:Q42" si="106">N34*P34</f>
        <v>0</v>
      </c>
      <c r="R34" s="100">
        <f t="shared" ref="R34:R42" si="107">O34*P34</f>
        <v>0</v>
      </c>
      <c r="S34" s="140"/>
      <c r="T34" s="420"/>
      <c r="U34" s="421"/>
      <c r="V34" s="421"/>
      <c r="W34" s="421"/>
      <c r="X34" s="421"/>
      <c r="Y34" s="421"/>
      <c r="Z34" s="421"/>
      <c r="AA34" s="421"/>
      <c r="AB34" s="421"/>
      <c r="AC34" s="427"/>
      <c r="AD34" s="150">
        <f>$Q34*T34</f>
        <v>0</v>
      </c>
      <c r="AE34" s="150">
        <f t="shared" ref="AE34:AE42" si="108">$Q34*U34</f>
        <v>0</v>
      </c>
      <c r="AF34" s="150">
        <f t="shared" ref="AF34:AF42" si="109">$Q34*V34</f>
        <v>0</v>
      </c>
      <c r="AG34" s="150">
        <f t="shared" ref="AG34:AG42" si="110">$Q34*W34</f>
        <v>0</v>
      </c>
      <c r="AH34" s="150">
        <f t="shared" ref="AH34:AH42" si="111">$Q34*X34</f>
        <v>0</v>
      </c>
      <c r="AI34" s="150">
        <f t="shared" ref="AI34:AI42" si="112">$Q34*Y34</f>
        <v>0</v>
      </c>
      <c r="AJ34" s="150">
        <f t="shared" ref="AJ34:AJ42" si="113">$Q34*Z34</f>
        <v>0</v>
      </c>
      <c r="AK34" s="150">
        <f t="shared" ref="AK34:AK42" si="114">$Q34*AA34</f>
        <v>0</v>
      </c>
      <c r="AL34" s="150">
        <f t="shared" ref="AL34:AL42" si="115">$Q34*AB34</f>
        <v>0</v>
      </c>
      <c r="AM34" s="151">
        <f t="shared" ref="AM34:AM42" si="116">$Q34*AC34</f>
        <v>0</v>
      </c>
      <c r="AN34" s="150">
        <f>$R34*T34</f>
        <v>0</v>
      </c>
      <c r="AO34" s="150">
        <f t="shared" ref="AO34:AO42" si="117">$R34*U34</f>
        <v>0</v>
      </c>
      <c r="AP34" s="150">
        <f t="shared" ref="AP34:AP42" si="118">$R34*V34</f>
        <v>0</v>
      </c>
      <c r="AQ34" s="150">
        <f t="shared" ref="AQ34:AQ42" si="119">$R34*W34</f>
        <v>0</v>
      </c>
      <c r="AR34" s="150">
        <f t="shared" ref="AR34:AR42" si="120">$R34*X34</f>
        <v>0</v>
      </c>
      <c r="AS34" s="150">
        <f t="shared" ref="AS34:AS42" si="121">$R34*Y34</f>
        <v>0</v>
      </c>
      <c r="AT34" s="150">
        <f t="shared" ref="AT34:AT42" si="122">$R34*Z34</f>
        <v>0</v>
      </c>
      <c r="AU34" s="150">
        <f t="shared" ref="AU34:AU42" si="123">$R34*AA34</f>
        <v>0</v>
      </c>
      <c r="AV34" s="150">
        <f t="shared" ref="AV34:AV42" si="124">$R34*AB34</f>
        <v>0</v>
      </c>
      <c r="AW34" s="151">
        <f t="shared" ref="AW34:AW42" si="125">$R34*AC34</f>
        <v>0</v>
      </c>
      <c r="AX34" s="123"/>
      <c r="AY34" s="29">
        <f t="shared" ref="AY34:AY42" si="126">T34*$Q34*$F34</f>
        <v>0</v>
      </c>
      <c r="AZ34" s="82">
        <f t="shared" ref="AZ34:AZ42" si="127">U34*$Q34*$F34</f>
        <v>0</v>
      </c>
      <c r="BA34" s="82">
        <f t="shared" ref="BA34:BA42" si="128">V34*$Q34*$F34</f>
        <v>0</v>
      </c>
      <c r="BB34" s="82">
        <f t="shared" ref="BB34:BB42" si="129">W34*$Q34*$F34</f>
        <v>0</v>
      </c>
      <c r="BC34" s="82">
        <f t="shared" ref="BC34:BC42" si="130">X34*$Q34*$F34</f>
        <v>0</v>
      </c>
      <c r="BD34" s="82">
        <f t="shared" ref="BD34:BD42" si="131">Y34*$Q34*$F34</f>
        <v>0</v>
      </c>
      <c r="BE34" s="82">
        <f t="shared" ref="BE34:BE42" si="132">Z34*$Q34*$F34</f>
        <v>0</v>
      </c>
      <c r="BF34" s="82">
        <f t="shared" ref="BF34:BF42" si="133">AA34*$Q34*$F34</f>
        <v>0</v>
      </c>
      <c r="BG34" s="82">
        <f t="shared" ref="BG34:BG42" si="134">AB34*$Q34*$F34</f>
        <v>0</v>
      </c>
      <c r="BH34" s="111">
        <f t="shared" ref="BH34:BH42" si="135">AC34*$Q34*$F34</f>
        <v>0</v>
      </c>
      <c r="BI34" s="123"/>
      <c r="BJ34" s="29">
        <f t="shared" ref="BJ34:BJ42" si="136">T34*$Q34*$G34</f>
        <v>0</v>
      </c>
      <c r="BK34" s="82">
        <f t="shared" ref="BK34:BK42" si="137">U34*$Q34*$G34</f>
        <v>0</v>
      </c>
      <c r="BL34" s="82">
        <f t="shared" ref="BL34:BL42" si="138">V34*$Q34*$G34</f>
        <v>0</v>
      </c>
      <c r="BM34" s="82">
        <f t="shared" ref="BM34:BM42" si="139">W34*$Q34*$G34</f>
        <v>0</v>
      </c>
      <c r="BN34" s="82">
        <f t="shared" ref="BN34:BN42" si="140">X34*$Q34*$G34</f>
        <v>0</v>
      </c>
      <c r="BO34" s="82">
        <f t="shared" ref="BO34:BO42" si="141">Y34*$Q34*$G34</f>
        <v>0</v>
      </c>
      <c r="BP34" s="82">
        <f t="shared" ref="BP34:BP42" si="142">Z34*$Q34*$G34</f>
        <v>0</v>
      </c>
      <c r="BQ34" s="82">
        <f t="shared" ref="BQ34:BQ42" si="143">AA34*$Q34*$G34</f>
        <v>0</v>
      </c>
      <c r="BR34" s="82">
        <f t="shared" ref="BR34:BR42" si="144">AB34*$Q34*$G34</f>
        <v>0</v>
      </c>
      <c r="BS34" s="111">
        <f t="shared" ref="BS34:BS42" si="145">AC34*$Q34*$G34</f>
        <v>0</v>
      </c>
      <c r="BT34" s="123"/>
      <c r="BU34" s="29">
        <f t="shared" ref="BU34:BU42" si="146">T34*$Q34*$H34</f>
        <v>0</v>
      </c>
      <c r="BV34" s="82">
        <f t="shared" ref="BV34:BV42" si="147">U34*$Q34*$H34</f>
        <v>0</v>
      </c>
      <c r="BW34" s="82">
        <f t="shared" ref="BW34:BW42" si="148">V34*$Q34*$H34</f>
        <v>0</v>
      </c>
      <c r="BX34" s="82">
        <f t="shared" ref="BX34:BX42" si="149">W34*$Q34*$H34</f>
        <v>0</v>
      </c>
      <c r="BY34" s="82">
        <f t="shared" ref="BY34:BY42" si="150">X34*$Q34*$H34</f>
        <v>0</v>
      </c>
      <c r="BZ34" s="82">
        <f t="shared" ref="BZ34:BZ42" si="151">Y34*$Q34*$H34</f>
        <v>0</v>
      </c>
      <c r="CA34" s="82">
        <f t="shared" ref="CA34:CA42" si="152">Z34*$Q34*$H34</f>
        <v>0</v>
      </c>
      <c r="CB34" s="82">
        <f t="shared" ref="CB34:CB42" si="153">AA34*$Q34*$H34</f>
        <v>0</v>
      </c>
      <c r="CC34" s="82">
        <f t="shared" ref="CC34:CC42" si="154">AB34*$Q34*$H34</f>
        <v>0</v>
      </c>
      <c r="CD34" s="111">
        <f t="shared" ref="CD34:CD42" si="155">AC34*$Q34*$H34</f>
        <v>0</v>
      </c>
    </row>
    <row r="35" spans="1:82" ht="18" customHeight="1" x14ac:dyDescent="0.2">
      <c r="A35" s="94"/>
      <c r="B35" s="417"/>
      <c r="C35" s="418"/>
      <c r="D35" s="418"/>
      <c r="E35" s="419"/>
      <c r="F35" s="420"/>
      <c r="G35" s="421"/>
      <c r="H35" s="421"/>
      <c r="I35" s="141">
        <f t="shared" ref="I35:I42" si="156">SUM(F35:H35)</f>
        <v>0</v>
      </c>
      <c r="J35" s="424"/>
      <c r="K35" s="425"/>
      <c r="L35" s="425"/>
      <c r="M35" s="426"/>
      <c r="N35" s="100">
        <f t="shared" si="104"/>
        <v>0</v>
      </c>
      <c r="O35" s="100">
        <f t="shared" si="105"/>
        <v>0</v>
      </c>
      <c r="P35" s="439"/>
      <c r="Q35" s="100">
        <f t="shared" si="106"/>
        <v>0</v>
      </c>
      <c r="R35" s="100">
        <f t="shared" si="107"/>
        <v>0</v>
      </c>
      <c r="S35" s="140"/>
      <c r="T35" s="420"/>
      <c r="U35" s="421"/>
      <c r="V35" s="421"/>
      <c r="W35" s="421"/>
      <c r="X35" s="421"/>
      <c r="Y35" s="421"/>
      <c r="Z35" s="421"/>
      <c r="AA35" s="421"/>
      <c r="AB35" s="421"/>
      <c r="AC35" s="427"/>
      <c r="AD35" s="150">
        <f t="shared" ref="AD35:AD42" si="157">$Q35*T35</f>
        <v>0</v>
      </c>
      <c r="AE35" s="150">
        <f t="shared" si="108"/>
        <v>0</v>
      </c>
      <c r="AF35" s="150">
        <f t="shared" si="109"/>
        <v>0</v>
      </c>
      <c r="AG35" s="150">
        <f t="shared" si="110"/>
        <v>0</v>
      </c>
      <c r="AH35" s="150">
        <f t="shared" si="111"/>
        <v>0</v>
      </c>
      <c r="AI35" s="150">
        <f t="shared" si="112"/>
        <v>0</v>
      </c>
      <c r="AJ35" s="150">
        <f t="shared" si="113"/>
        <v>0</v>
      </c>
      <c r="AK35" s="150">
        <f t="shared" si="114"/>
        <v>0</v>
      </c>
      <c r="AL35" s="150">
        <f t="shared" si="115"/>
        <v>0</v>
      </c>
      <c r="AM35" s="151">
        <f t="shared" si="116"/>
        <v>0</v>
      </c>
      <c r="AN35" s="150">
        <f t="shared" ref="AN35:AN42" si="158">$R35*T35</f>
        <v>0</v>
      </c>
      <c r="AO35" s="150">
        <f t="shared" si="117"/>
        <v>0</v>
      </c>
      <c r="AP35" s="150">
        <f t="shared" si="118"/>
        <v>0</v>
      </c>
      <c r="AQ35" s="150">
        <f t="shared" si="119"/>
        <v>0</v>
      </c>
      <c r="AR35" s="150">
        <f t="shared" si="120"/>
        <v>0</v>
      </c>
      <c r="AS35" s="150">
        <f t="shared" si="121"/>
        <v>0</v>
      </c>
      <c r="AT35" s="150">
        <f t="shared" si="122"/>
        <v>0</v>
      </c>
      <c r="AU35" s="150">
        <f t="shared" si="123"/>
        <v>0</v>
      </c>
      <c r="AV35" s="150">
        <f t="shared" si="124"/>
        <v>0</v>
      </c>
      <c r="AW35" s="151">
        <f t="shared" si="125"/>
        <v>0</v>
      </c>
      <c r="AX35" s="123"/>
      <c r="AY35" s="29">
        <f t="shared" si="126"/>
        <v>0</v>
      </c>
      <c r="AZ35" s="82">
        <f t="shared" si="127"/>
        <v>0</v>
      </c>
      <c r="BA35" s="82">
        <f t="shared" si="128"/>
        <v>0</v>
      </c>
      <c r="BB35" s="82">
        <f t="shared" si="129"/>
        <v>0</v>
      </c>
      <c r="BC35" s="82">
        <f t="shared" si="130"/>
        <v>0</v>
      </c>
      <c r="BD35" s="82">
        <f t="shared" si="131"/>
        <v>0</v>
      </c>
      <c r="BE35" s="82">
        <f t="shared" si="132"/>
        <v>0</v>
      </c>
      <c r="BF35" s="82">
        <f t="shared" si="133"/>
        <v>0</v>
      </c>
      <c r="BG35" s="82">
        <f t="shared" si="134"/>
        <v>0</v>
      </c>
      <c r="BH35" s="111">
        <f t="shared" si="135"/>
        <v>0</v>
      </c>
      <c r="BI35" s="123"/>
      <c r="BJ35" s="29">
        <f t="shared" si="136"/>
        <v>0</v>
      </c>
      <c r="BK35" s="82">
        <f t="shared" si="137"/>
        <v>0</v>
      </c>
      <c r="BL35" s="82">
        <f t="shared" si="138"/>
        <v>0</v>
      </c>
      <c r="BM35" s="82">
        <f t="shared" si="139"/>
        <v>0</v>
      </c>
      <c r="BN35" s="82">
        <f t="shared" si="140"/>
        <v>0</v>
      </c>
      <c r="BO35" s="82">
        <f t="shared" si="141"/>
        <v>0</v>
      </c>
      <c r="BP35" s="82">
        <f t="shared" si="142"/>
        <v>0</v>
      </c>
      <c r="BQ35" s="82">
        <f t="shared" si="143"/>
        <v>0</v>
      </c>
      <c r="BR35" s="82">
        <f t="shared" si="144"/>
        <v>0</v>
      </c>
      <c r="BS35" s="111">
        <f t="shared" si="145"/>
        <v>0</v>
      </c>
      <c r="BT35" s="123"/>
      <c r="BU35" s="29">
        <f t="shared" si="146"/>
        <v>0</v>
      </c>
      <c r="BV35" s="82">
        <f t="shared" si="147"/>
        <v>0</v>
      </c>
      <c r="BW35" s="82">
        <f t="shared" si="148"/>
        <v>0</v>
      </c>
      <c r="BX35" s="82">
        <f t="shared" si="149"/>
        <v>0</v>
      </c>
      <c r="BY35" s="82">
        <f t="shared" si="150"/>
        <v>0</v>
      </c>
      <c r="BZ35" s="82">
        <f t="shared" si="151"/>
        <v>0</v>
      </c>
      <c r="CA35" s="82">
        <f t="shared" si="152"/>
        <v>0</v>
      </c>
      <c r="CB35" s="82">
        <f t="shared" si="153"/>
        <v>0</v>
      </c>
      <c r="CC35" s="82">
        <f t="shared" si="154"/>
        <v>0</v>
      </c>
      <c r="CD35" s="111">
        <f t="shared" si="155"/>
        <v>0</v>
      </c>
    </row>
    <row r="36" spans="1:82" x14ac:dyDescent="0.25">
      <c r="A36" s="92"/>
      <c r="B36" s="417"/>
      <c r="C36" s="418"/>
      <c r="D36" s="418"/>
      <c r="E36" s="419"/>
      <c r="F36" s="420"/>
      <c r="G36" s="421"/>
      <c r="H36" s="421"/>
      <c r="I36" s="141">
        <f t="shared" si="156"/>
        <v>0</v>
      </c>
      <c r="J36" s="424"/>
      <c r="K36" s="425"/>
      <c r="L36" s="425"/>
      <c r="M36" s="426"/>
      <c r="N36" s="100">
        <f t="shared" si="104"/>
        <v>0</v>
      </c>
      <c r="O36" s="100">
        <f t="shared" si="105"/>
        <v>0</v>
      </c>
      <c r="P36" s="439"/>
      <c r="Q36" s="100">
        <f t="shared" si="106"/>
        <v>0</v>
      </c>
      <c r="R36" s="100">
        <f t="shared" si="107"/>
        <v>0</v>
      </c>
      <c r="S36" s="140"/>
      <c r="T36" s="420"/>
      <c r="U36" s="421"/>
      <c r="V36" s="421"/>
      <c r="W36" s="421"/>
      <c r="X36" s="421"/>
      <c r="Y36" s="421"/>
      <c r="Z36" s="421"/>
      <c r="AA36" s="421"/>
      <c r="AB36" s="421"/>
      <c r="AC36" s="427"/>
      <c r="AD36" s="150">
        <f t="shared" si="157"/>
        <v>0</v>
      </c>
      <c r="AE36" s="150">
        <f t="shared" si="108"/>
        <v>0</v>
      </c>
      <c r="AF36" s="150">
        <f t="shared" si="109"/>
        <v>0</v>
      </c>
      <c r="AG36" s="150">
        <f t="shared" si="110"/>
        <v>0</v>
      </c>
      <c r="AH36" s="150">
        <f t="shared" si="111"/>
        <v>0</v>
      </c>
      <c r="AI36" s="150">
        <f t="shared" si="112"/>
        <v>0</v>
      </c>
      <c r="AJ36" s="150">
        <f t="shared" si="113"/>
        <v>0</v>
      </c>
      <c r="AK36" s="150">
        <f t="shared" si="114"/>
        <v>0</v>
      </c>
      <c r="AL36" s="150">
        <f t="shared" si="115"/>
        <v>0</v>
      </c>
      <c r="AM36" s="151">
        <f t="shared" si="116"/>
        <v>0</v>
      </c>
      <c r="AN36" s="150">
        <f t="shared" si="158"/>
        <v>0</v>
      </c>
      <c r="AO36" s="150">
        <f t="shared" si="117"/>
        <v>0</v>
      </c>
      <c r="AP36" s="150">
        <f t="shared" si="118"/>
        <v>0</v>
      </c>
      <c r="AQ36" s="150">
        <f t="shared" si="119"/>
        <v>0</v>
      </c>
      <c r="AR36" s="150">
        <f t="shared" si="120"/>
        <v>0</v>
      </c>
      <c r="AS36" s="150">
        <f t="shared" si="121"/>
        <v>0</v>
      </c>
      <c r="AT36" s="150">
        <f t="shared" si="122"/>
        <v>0</v>
      </c>
      <c r="AU36" s="150">
        <f t="shared" si="123"/>
        <v>0</v>
      </c>
      <c r="AV36" s="150">
        <f t="shared" si="124"/>
        <v>0</v>
      </c>
      <c r="AW36" s="151">
        <f t="shared" si="125"/>
        <v>0</v>
      </c>
      <c r="AX36" s="123"/>
      <c r="AY36" s="29">
        <f t="shared" si="126"/>
        <v>0</v>
      </c>
      <c r="AZ36" s="82">
        <f t="shared" si="127"/>
        <v>0</v>
      </c>
      <c r="BA36" s="82">
        <f t="shared" si="128"/>
        <v>0</v>
      </c>
      <c r="BB36" s="82">
        <f t="shared" si="129"/>
        <v>0</v>
      </c>
      <c r="BC36" s="82">
        <f t="shared" si="130"/>
        <v>0</v>
      </c>
      <c r="BD36" s="82">
        <f t="shared" si="131"/>
        <v>0</v>
      </c>
      <c r="BE36" s="82">
        <f t="shared" si="132"/>
        <v>0</v>
      </c>
      <c r="BF36" s="82">
        <f t="shared" si="133"/>
        <v>0</v>
      </c>
      <c r="BG36" s="82">
        <f t="shared" si="134"/>
        <v>0</v>
      </c>
      <c r="BH36" s="111">
        <f t="shared" si="135"/>
        <v>0</v>
      </c>
      <c r="BI36" s="123"/>
      <c r="BJ36" s="29">
        <f t="shared" si="136"/>
        <v>0</v>
      </c>
      <c r="BK36" s="82">
        <f t="shared" si="137"/>
        <v>0</v>
      </c>
      <c r="BL36" s="82">
        <f t="shared" si="138"/>
        <v>0</v>
      </c>
      <c r="BM36" s="82">
        <f t="shared" si="139"/>
        <v>0</v>
      </c>
      <c r="BN36" s="82">
        <f t="shared" si="140"/>
        <v>0</v>
      </c>
      <c r="BO36" s="82">
        <f t="shared" si="141"/>
        <v>0</v>
      </c>
      <c r="BP36" s="82">
        <f t="shared" si="142"/>
        <v>0</v>
      </c>
      <c r="BQ36" s="82">
        <f t="shared" si="143"/>
        <v>0</v>
      </c>
      <c r="BR36" s="82">
        <f t="shared" si="144"/>
        <v>0</v>
      </c>
      <c r="BS36" s="111">
        <f t="shared" si="145"/>
        <v>0</v>
      </c>
      <c r="BT36" s="123"/>
      <c r="BU36" s="29">
        <f t="shared" si="146"/>
        <v>0</v>
      </c>
      <c r="BV36" s="82">
        <f t="shared" si="147"/>
        <v>0</v>
      </c>
      <c r="BW36" s="82">
        <f t="shared" si="148"/>
        <v>0</v>
      </c>
      <c r="BX36" s="82">
        <f t="shared" si="149"/>
        <v>0</v>
      </c>
      <c r="BY36" s="82">
        <f t="shared" si="150"/>
        <v>0</v>
      </c>
      <c r="BZ36" s="82">
        <f t="shared" si="151"/>
        <v>0</v>
      </c>
      <c r="CA36" s="82">
        <f t="shared" si="152"/>
        <v>0</v>
      </c>
      <c r="CB36" s="82">
        <f t="shared" si="153"/>
        <v>0</v>
      </c>
      <c r="CC36" s="82">
        <f t="shared" si="154"/>
        <v>0</v>
      </c>
      <c r="CD36" s="111">
        <f t="shared" si="155"/>
        <v>0</v>
      </c>
    </row>
    <row r="37" spans="1:82" x14ac:dyDescent="0.25">
      <c r="A37" s="92"/>
      <c r="B37" s="417"/>
      <c r="C37" s="418"/>
      <c r="D37" s="418"/>
      <c r="E37" s="419"/>
      <c r="F37" s="420"/>
      <c r="G37" s="421"/>
      <c r="H37" s="421"/>
      <c r="I37" s="141">
        <f t="shared" si="156"/>
        <v>0</v>
      </c>
      <c r="J37" s="424"/>
      <c r="K37" s="425"/>
      <c r="L37" s="425"/>
      <c r="M37" s="426"/>
      <c r="N37" s="100">
        <f t="shared" si="104"/>
        <v>0</v>
      </c>
      <c r="O37" s="100">
        <f t="shared" si="105"/>
        <v>0</v>
      </c>
      <c r="P37" s="439"/>
      <c r="Q37" s="100">
        <f t="shared" si="106"/>
        <v>0</v>
      </c>
      <c r="R37" s="100">
        <f t="shared" si="107"/>
        <v>0</v>
      </c>
      <c r="S37" s="140"/>
      <c r="T37" s="420"/>
      <c r="U37" s="421"/>
      <c r="V37" s="421"/>
      <c r="W37" s="421"/>
      <c r="X37" s="421"/>
      <c r="Y37" s="421"/>
      <c r="Z37" s="421"/>
      <c r="AA37" s="421"/>
      <c r="AB37" s="421"/>
      <c r="AC37" s="427"/>
      <c r="AD37" s="150">
        <f t="shared" si="157"/>
        <v>0</v>
      </c>
      <c r="AE37" s="150">
        <f t="shared" si="108"/>
        <v>0</v>
      </c>
      <c r="AF37" s="150">
        <f t="shared" si="109"/>
        <v>0</v>
      </c>
      <c r="AG37" s="150">
        <f t="shared" si="110"/>
        <v>0</v>
      </c>
      <c r="AH37" s="150">
        <f t="shared" si="111"/>
        <v>0</v>
      </c>
      <c r="AI37" s="150">
        <f t="shared" si="112"/>
        <v>0</v>
      </c>
      <c r="AJ37" s="150">
        <f t="shared" si="113"/>
        <v>0</v>
      </c>
      <c r="AK37" s="150">
        <f t="shared" si="114"/>
        <v>0</v>
      </c>
      <c r="AL37" s="150">
        <f t="shared" si="115"/>
        <v>0</v>
      </c>
      <c r="AM37" s="151">
        <f t="shared" si="116"/>
        <v>0</v>
      </c>
      <c r="AN37" s="150">
        <f t="shared" si="158"/>
        <v>0</v>
      </c>
      <c r="AO37" s="150">
        <f t="shared" si="117"/>
        <v>0</v>
      </c>
      <c r="AP37" s="150">
        <f t="shared" si="118"/>
        <v>0</v>
      </c>
      <c r="AQ37" s="150">
        <f t="shared" si="119"/>
        <v>0</v>
      </c>
      <c r="AR37" s="150">
        <f t="shared" si="120"/>
        <v>0</v>
      </c>
      <c r="AS37" s="150">
        <f t="shared" si="121"/>
        <v>0</v>
      </c>
      <c r="AT37" s="150">
        <f t="shared" si="122"/>
        <v>0</v>
      </c>
      <c r="AU37" s="150">
        <f t="shared" si="123"/>
        <v>0</v>
      </c>
      <c r="AV37" s="150">
        <f t="shared" si="124"/>
        <v>0</v>
      </c>
      <c r="AW37" s="151">
        <f t="shared" si="125"/>
        <v>0</v>
      </c>
      <c r="AX37" s="123"/>
      <c r="AY37" s="29">
        <f t="shared" si="126"/>
        <v>0</v>
      </c>
      <c r="AZ37" s="82">
        <f t="shared" si="127"/>
        <v>0</v>
      </c>
      <c r="BA37" s="82">
        <f t="shared" si="128"/>
        <v>0</v>
      </c>
      <c r="BB37" s="82">
        <f t="shared" si="129"/>
        <v>0</v>
      </c>
      <c r="BC37" s="82">
        <f t="shared" si="130"/>
        <v>0</v>
      </c>
      <c r="BD37" s="82">
        <f t="shared" si="131"/>
        <v>0</v>
      </c>
      <c r="BE37" s="82">
        <f t="shared" si="132"/>
        <v>0</v>
      </c>
      <c r="BF37" s="82">
        <f t="shared" si="133"/>
        <v>0</v>
      </c>
      <c r="BG37" s="82">
        <f t="shared" si="134"/>
        <v>0</v>
      </c>
      <c r="BH37" s="111">
        <f t="shared" si="135"/>
        <v>0</v>
      </c>
      <c r="BI37" s="123"/>
      <c r="BJ37" s="29">
        <f t="shared" si="136"/>
        <v>0</v>
      </c>
      <c r="BK37" s="82">
        <f t="shared" si="137"/>
        <v>0</v>
      </c>
      <c r="BL37" s="82">
        <f t="shared" si="138"/>
        <v>0</v>
      </c>
      <c r="BM37" s="82">
        <f t="shared" si="139"/>
        <v>0</v>
      </c>
      <c r="BN37" s="82">
        <f t="shared" si="140"/>
        <v>0</v>
      </c>
      <c r="BO37" s="82">
        <f t="shared" si="141"/>
        <v>0</v>
      </c>
      <c r="BP37" s="82">
        <f t="shared" si="142"/>
        <v>0</v>
      </c>
      <c r="BQ37" s="82">
        <f t="shared" si="143"/>
        <v>0</v>
      </c>
      <c r="BR37" s="82">
        <f t="shared" si="144"/>
        <v>0</v>
      </c>
      <c r="BS37" s="111">
        <f t="shared" si="145"/>
        <v>0</v>
      </c>
      <c r="BT37" s="123"/>
      <c r="BU37" s="29">
        <f t="shared" si="146"/>
        <v>0</v>
      </c>
      <c r="BV37" s="82">
        <f t="shared" si="147"/>
        <v>0</v>
      </c>
      <c r="BW37" s="82">
        <f t="shared" si="148"/>
        <v>0</v>
      </c>
      <c r="BX37" s="82">
        <f t="shared" si="149"/>
        <v>0</v>
      </c>
      <c r="BY37" s="82">
        <f t="shared" si="150"/>
        <v>0</v>
      </c>
      <c r="BZ37" s="82">
        <f t="shared" si="151"/>
        <v>0</v>
      </c>
      <c r="CA37" s="82">
        <f t="shared" si="152"/>
        <v>0</v>
      </c>
      <c r="CB37" s="82">
        <f t="shared" si="153"/>
        <v>0</v>
      </c>
      <c r="CC37" s="82">
        <f t="shared" si="154"/>
        <v>0</v>
      </c>
      <c r="CD37" s="111">
        <f t="shared" si="155"/>
        <v>0</v>
      </c>
    </row>
    <row r="38" spans="1:82" x14ac:dyDescent="0.25">
      <c r="A38" s="92"/>
      <c r="B38" s="417"/>
      <c r="C38" s="418"/>
      <c r="D38" s="418"/>
      <c r="E38" s="419"/>
      <c r="F38" s="420"/>
      <c r="G38" s="421"/>
      <c r="H38" s="421"/>
      <c r="I38" s="141">
        <f t="shared" si="156"/>
        <v>0</v>
      </c>
      <c r="J38" s="424"/>
      <c r="K38" s="425"/>
      <c r="L38" s="425"/>
      <c r="M38" s="426"/>
      <c r="N38" s="100">
        <f t="shared" si="104"/>
        <v>0</v>
      </c>
      <c r="O38" s="100">
        <f t="shared" si="105"/>
        <v>0</v>
      </c>
      <c r="P38" s="439"/>
      <c r="Q38" s="100">
        <f t="shared" si="106"/>
        <v>0</v>
      </c>
      <c r="R38" s="100">
        <f t="shared" si="107"/>
        <v>0</v>
      </c>
      <c r="S38" s="140"/>
      <c r="T38" s="420"/>
      <c r="U38" s="421"/>
      <c r="V38" s="421"/>
      <c r="W38" s="421"/>
      <c r="X38" s="421"/>
      <c r="Y38" s="421"/>
      <c r="Z38" s="421"/>
      <c r="AA38" s="421"/>
      <c r="AB38" s="421"/>
      <c r="AC38" s="427"/>
      <c r="AD38" s="150">
        <f t="shared" si="157"/>
        <v>0</v>
      </c>
      <c r="AE38" s="150">
        <f t="shared" si="108"/>
        <v>0</v>
      </c>
      <c r="AF38" s="150">
        <f t="shared" si="109"/>
        <v>0</v>
      </c>
      <c r="AG38" s="150">
        <f t="shared" si="110"/>
        <v>0</v>
      </c>
      <c r="AH38" s="150">
        <f t="shared" si="111"/>
        <v>0</v>
      </c>
      <c r="AI38" s="150">
        <f t="shared" si="112"/>
        <v>0</v>
      </c>
      <c r="AJ38" s="150">
        <f t="shared" si="113"/>
        <v>0</v>
      </c>
      <c r="AK38" s="150">
        <f t="shared" si="114"/>
        <v>0</v>
      </c>
      <c r="AL38" s="150">
        <f t="shared" si="115"/>
        <v>0</v>
      </c>
      <c r="AM38" s="151">
        <f t="shared" si="116"/>
        <v>0</v>
      </c>
      <c r="AN38" s="150">
        <f t="shared" si="158"/>
        <v>0</v>
      </c>
      <c r="AO38" s="150">
        <f t="shared" si="117"/>
        <v>0</v>
      </c>
      <c r="AP38" s="150">
        <f t="shared" si="118"/>
        <v>0</v>
      </c>
      <c r="AQ38" s="150">
        <f t="shared" si="119"/>
        <v>0</v>
      </c>
      <c r="AR38" s="150">
        <f t="shared" si="120"/>
        <v>0</v>
      </c>
      <c r="AS38" s="150">
        <f t="shared" si="121"/>
        <v>0</v>
      </c>
      <c r="AT38" s="150">
        <f t="shared" si="122"/>
        <v>0</v>
      </c>
      <c r="AU38" s="150">
        <f t="shared" si="123"/>
        <v>0</v>
      </c>
      <c r="AV38" s="150">
        <f t="shared" si="124"/>
        <v>0</v>
      </c>
      <c r="AW38" s="151">
        <f t="shared" si="125"/>
        <v>0</v>
      </c>
      <c r="AX38" s="123"/>
      <c r="AY38" s="29">
        <f t="shared" si="126"/>
        <v>0</v>
      </c>
      <c r="AZ38" s="82">
        <f t="shared" si="127"/>
        <v>0</v>
      </c>
      <c r="BA38" s="82">
        <f t="shared" si="128"/>
        <v>0</v>
      </c>
      <c r="BB38" s="82">
        <f t="shared" si="129"/>
        <v>0</v>
      </c>
      <c r="BC38" s="82">
        <f t="shared" si="130"/>
        <v>0</v>
      </c>
      <c r="BD38" s="82">
        <f t="shared" si="131"/>
        <v>0</v>
      </c>
      <c r="BE38" s="82">
        <f t="shared" si="132"/>
        <v>0</v>
      </c>
      <c r="BF38" s="82">
        <f t="shared" si="133"/>
        <v>0</v>
      </c>
      <c r="BG38" s="82">
        <f t="shared" si="134"/>
        <v>0</v>
      </c>
      <c r="BH38" s="111">
        <f t="shared" si="135"/>
        <v>0</v>
      </c>
      <c r="BI38" s="123"/>
      <c r="BJ38" s="29">
        <f t="shared" si="136"/>
        <v>0</v>
      </c>
      <c r="BK38" s="82">
        <f t="shared" si="137"/>
        <v>0</v>
      </c>
      <c r="BL38" s="82">
        <f t="shared" si="138"/>
        <v>0</v>
      </c>
      <c r="BM38" s="82">
        <f t="shared" si="139"/>
        <v>0</v>
      </c>
      <c r="BN38" s="82">
        <f t="shared" si="140"/>
        <v>0</v>
      </c>
      <c r="BO38" s="82">
        <f t="shared" si="141"/>
        <v>0</v>
      </c>
      <c r="BP38" s="82">
        <f t="shared" si="142"/>
        <v>0</v>
      </c>
      <c r="BQ38" s="82">
        <f t="shared" si="143"/>
        <v>0</v>
      </c>
      <c r="BR38" s="82">
        <f t="shared" si="144"/>
        <v>0</v>
      </c>
      <c r="BS38" s="111">
        <f t="shared" si="145"/>
        <v>0</v>
      </c>
      <c r="BT38" s="123"/>
      <c r="BU38" s="29">
        <f t="shared" si="146"/>
        <v>0</v>
      </c>
      <c r="BV38" s="82">
        <f t="shared" si="147"/>
        <v>0</v>
      </c>
      <c r="BW38" s="82">
        <f t="shared" si="148"/>
        <v>0</v>
      </c>
      <c r="BX38" s="82">
        <f t="shared" si="149"/>
        <v>0</v>
      </c>
      <c r="BY38" s="82">
        <f t="shared" si="150"/>
        <v>0</v>
      </c>
      <c r="BZ38" s="82">
        <f t="shared" si="151"/>
        <v>0</v>
      </c>
      <c r="CA38" s="82">
        <f t="shared" si="152"/>
        <v>0</v>
      </c>
      <c r="CB38" s="82">
        <f t="shared" si="153"/>
        <v>0</v>
      </c>
      <c r="CC38" s="82">
        <f t="shared" si="154"/>
        <v>0</v>
      </c>
      <c r="CD38" s="111">
        <f t="shared" si="155"/>
        <v>0</v>
      </c>
    </row>
    <row r="39" spans="1:82" x14ac:dyDescent="0.25">
      <c r="A39" s="92"/>
      <c r="B39" s="417"/>
      <c r="C39" s="418"/>
      <c r="D39" s="418"/>
      <c r="E39" s="419"/>
      <c r="F39" s="420"/>
      <c r="G39" s="421"/>
      <c r="H39" s="421"/>
      <c r="I39" s="141">
        <f t="shared" si="156"/>
        <v>0</v>
      </c>
      <c r="J39" s="424"/>
      <c r="K39" s="425"/>
      <c r="L39" s="425"/>
      <c r="M39" s="426"/>
      <c r="N39" s="100">
        <f t="shared" si="104"/>
        <v>0</v>
      </c>
      <c r="O39" s="100">
        <f t="shared" si="105"/>
        <v>0</v>
      </c>
      <c r="P39" s="439"/>
      <c r="Q39" s="100">
        <f t="shared" si="106"/>
        <v>0</v>
      </c>
      <c r="R39" s="100">
        <f t="shared" si="107"/>
        <v>0</v>
      </c>
      <c r="S39" s="140"/>
      <c r="T39" s="420"/>
      <c r="U39" s="421"/>
      <c r="V39" s="421"/>
      <c r="W39" s="421"/>
      <c r="X39" s="421"/>
      <c r="Y39" s="421"/>
      <c r="Z39" s="421"/>
      <c r="AA39" s="421"/>
      <c r="AB39" s="421"/>
      <c r="AC39" s="427"/>
      <c r="AD39" s="150">
        <f t="shared" si="157"/>
        <v>0</v>
      </c>
      <c r="AE39" s="150">
        <f t="shared" si="108"/>
        <v>0</v>
      </c>
      <c r="AF39" s="150">
        <f t="shared" si="109"/>
        <v>0</v>
      </c>
      <c r="AG39" s="150">
        <f t="shared" si="110"/>
        <v>0</v>
      </c>
      <c r="AH39" s="150">
        <f t="shared" si="111"/>
        <v>0</v>
      </c>
      <c r="AI39" s="150">
        <f t="shared" si="112"/>
        <v>0</v>
      </c>
      <c r="AJ39" s="150">
        <f t="shared" si="113"/>
        <v>0</v>
      </c>
      <c r="AK39" s="150">
        <f t="shared" si="114"/>
        <v>0</v>
      </c>
      <c r="AL39" s="150">
        <f t="shared" si="115"/>
        <v>0</v>
      </c>
      <c r="AM39" s="151">
        <f t="shared" si="116"/>
        <v>0</v>
      </c>
      <c r="AN39" s="150">
        <f t="shared" si="158"/>
        <v>0</v>
      </c>
      <c r="AO39" s="150">
        <f t="shared" si="117"/>
        <v>0</v>
      </c>
      <c r="AP39" s="150">
        <f t="shared" si="118"/>
        <v>0</v>
      </c>
      <c r="AQ39" s="150">
        <f t="shared" si="119"/>
        <v>0</v>
      </c>
      <c r="AR39" s="150">
        <f t="shared" si="120"/>
        <v>0</v>
      </c>
      <c r="AS39" s="150">
        <f t="shared" si="121"/>
        <v>0</v>
      </c>
      <c r="AT39" s="150">
        <f t="shared" si="122"/>
        <v>0</v>
      </c>
      <c r="AU39" s="150">
        <f t="shared" si="123"/>
        <v>0</v>
      </c>
      <c r="AV39" s="150">
        <f t="shared" si="124"/>
        <v>0</v>
      </c>
      <c r="AW39" s="151">
        <f t="shared" si="125"/>
        <v>0</v>
      </c>
      <c r="AX39" s="123"/>
      <c r="AY39" s="29">
        <f t="shared" si="126"/>
        <v>0</v>
      </c>
      <c r="AZ39" s="82">
        <f t="shared" si="127"/>
        <v>0</v>
      </c>
      <c r="BA39" s="82">
        <f t="shared" si="128"/>
        <v>0</v>
      </c>
      <c r="BB39" s="82">
        <f t="shared" si="129"/>
        <v>0</v>
      </c>
      <c r="BC39" s="82">
        <f t="shared" si="130"/>
        <v>0</v>
      </c>
      <c r="BD39" s="82">
        <f t="shared" si="131"/>
        <v>0</v>
      </c>
      <c r="BE39" s="82">
        <f t="shared" si="132"/>
        <v>0</v>
      </c>
      <c r="BF39" s="82">
        <f t="shared" si="133"/>
        <v>0</v>
      </c>
      <c r="BG39" s="82">
        <f t="shared" si="134"/>
        <v>0</v>
      </c>
      <c r="BH39" s="111">
        <f t="shared" si="135"/>
        <v>0</v>
      </c>
      <c r="BI39" s="123"/>
      <c r="BJ39" s="29">
        <f t="shared" si="136"/>
        <v>0</v>
      </c>
      <c r="BK39" s="82">
        <f t="shared" si="137"/>
        <v>0</v>
      </c>
      <c r="BL39" s="82">
        <f t="shared" si="138"/>
        <v>0</v>
      </c>
      <c r="BM39" s="82">
        <f t="shared" si="139"/>
        <v>0</v>
      </c>
      <c r="BN39" s="82">
        <f t="shared" si="140"/>
        <v>0</v>
      </c>
      <c r="BO39" s="82">
        <f t="shared" si="141"/>
        <v>0</v>
      </c>
      <c r="BP39" s="82">
        <f t="shared" si="142"/>
        <v>0</v>
      </c>
      <c r="BQ39" s="82">
        <f t="shared" si="143"/>
        <v>0</v>
      </c>
      <c r="BR39" s="82">
        <f t="shared" si="144"/>
        <v>0</v>
      </c>
      <c r="BS39" s="111">
        <f t="shared" si="145"/>
        <v>0</v>
      </c>
      <c r="BT39" s="123"/>
      <c r="BU39" s="29">
        <f t="shared" si="146"/>
        <v>0</v>
      </c>
      <c r="BV39" s="82">
        <f t="shared" si="147"/>
        <v>0</v>
      </c>
      <c r="BW39" s="82">
        <f t="shared" si="148"/>
        <v>0</v>
      </c>
      <c r="BX39" s="82">
        <f t="shared" si="149"/>
        <v>0</v>
      </c>
      <c r="BY39" s="82">
        <f t="shared" si="150"/>
        <v>0</v>
      </c>
      <c r="BZ39" s="82">
        <f t="shared" si="151"/>
        <v>0</v>
      </c>
      <c r="CA39" s="82">
        <f t="shared" si="152"/>
        <v>0</v>
      </c>
      <c r="CB39" s="82">
        <f t="shared" si="153"/>
        <v>0</v>
      </c>
      <c r="CC39" s="82">
        <f t="shared" si="154"/>
        <v>0</v>
      </c>
      <c r="CD39" s="111">
        <f t="shared" si="155"/>
        <v>0</v>
      </c>
    </row>
    <row r="40" spans="1:82" x14ac:dyDescent="0.25">
      <c r="A40" s="92"/>
      <c r="B40" s="417"/>
      <c r="C40" s="418"/>
      <c r="D40" s="418"/>
      <c r="E40" s="419"/>
      <c r="F40" s="420"/>
      <c r="G40" s="421"/>
      <c r="H40" s="421"/>
      <c r="I40" s="141">
        <f t="shared" si="156"/>
        <v>0</v>
      </c>
      <c r="J40" s="424"/>
      <c r="K40" s="425"/>
      <c r="L40" s="425"/>
      <c r="M40" s="426"/>
      <c r="N40" s="100">
        <f t="shared" si="104"/>
        <v>0</v>
      </c>
      <c r="O40" s="100">
        <f t="shared" si="105"/>
        <v>0</v>
      </c>
      <c r="P40" s="439"/>
      <c r="Q40" s="100">
        <f t="shared" si="106"/>
        <v>0</v>
      </c>
      <c r="R40" s="100">
        <f t="shared" si="107"/>
        <v>0</v>
      </c>
      <c r="S40" s="140"/>
      <c r="T40" s="420"/>
      <c r="U40" s="421"/>
      <c r="V40" s="421"/>
      <c r="W40" s="421"/>
      <c r="X40" s="421"/>
      <c r="Y40" s="421"/>
      <c r="Z40" s="421"/>
      <c r="AA40" s="421"/>
      <c r="AB40" s="421"/>
      <c r="AC40" s="427"/>
      <c r="AD40" s="150">
        <f t="shared" si="157"/>
        <v>0</v>
      </c>
      <c r="AE40" s="150">
        <f t="shared" si="108"/>
        <v>0</v>
      </c>
      <c r="AF40" s="150">
        <f t="shared" si="109"/>
        <v>0</v>
      </c>
      <c r="AG40" s="150">
        <f t="shared" si="110"/>
        <v>0</v>
      </c>
      <c r="AH40" s="150">
        <f t="shared" si="111"/>
        <v>0</v>
      </c>
      <c r="AI40" s="150">
        <f t="shared" si="112"/>
        <v>0</v>
      </c>
      <c r="AJ40" s="150">
        <f t="shared" si="113"/>
        <v>0</v>
      </c>
      <c r="AK40" s="150">
        <f t="shared" si="114"/>
        <v>0</v>
      </c>
      <c r="AL40" s="150">
        <f t="shared" si="115"/>
        <v>0</v>
      </c>
      <c r="AM40" s="151">
        <f t="shared" si="116"/>
        <v>0</v>
      </c>
      <c r="AN40" s="150">
        <f t="shared" si="158"/>
        <v>0</v>
      </c>
      <c r="AO40" s="150">
        <f t="shared" si="117"/>
        <v>0</v>
      </c>
      <c r="AP40" s="150">
        <f t="shared" si="118"/>
        <v>0</v>
      </c>
      <c r="AQ40" s="150">
        <f t="shared" si="119"/>
        <v>0</v>
      </c>
      <c r="AR40" s="150">
        <f t="shared" si="120"/>
        <v>0</v>
      </c>
      <c r="AS40" s="150">
        <f t="shared" si="121"/>
        <v>0</v>
      </c>
      <c r="AT40" s="150">
        <f t="shared" si="122"/>
        <v>0</v>
      </c>
      <c r="AU40" s="150">
        <f t="shared" si="123"/>
        <v>0</v>
      </c>
      <c r="AV40" s="150">
        <f t="shared" si="124"/>
        <v>0</v>
      </c>
      <c r="AW40" s="151">
        <f t="shared" si="125"/>
        <v>0</v>
      </c>
      <c r="AX40" s="123"/>
      <c r="AY40" s="29">
        <f t="shared" si="126"/>
        <v>0</v>
      </c>
      <c r="AZ40" s="82">
        <f t="shared" si="127"/>
        <v>0</v>
      </c>
      <c r="BA40" s="82">
        <f t="shared" si="128"/>
        <v>0</v>
      </c>
      <c r="BB40" s="82">
        <f t="shared" si="129"/>
        <v>0</v>
      </c>
      <c r="BC40" s="82">
        <f t="shared" si="130"/>
        <v>0</v>
      </c>
      <c r="BD40" s="82">
        <f t="shared" si="131"/>
        <v>0</v>
      </c>
      <c r="BE40" s="82">
        <f t="shared" si="132"/>
        <v>0</v>
      </c>
      <c r="BF40" s="82">
        <f t="shared" si="133"/>
        <v>0</v>
      </c>
      <c r="BG40" s="82">
        <f t="shared" si="134"/>
        <v>0</v>
      </c>
      <c r="BH40" s="111">
        <f t="shared" si="135"/>
        <v>0</v>
      </c>
      <c r="BI40" s="123"/>
      <c r="BJ40" s="29">
        <f t="shared" si="136"/>
        <v>0</v>
      </c>
      <c r="BK40" s="82">
        <f t="shared" si="137"/>
        <v>0</v>
      </c>
      <c r="BL40" s="82">
        <f t="shared" si="138"/>
        <v>0</v>
      </c>
      <c r="BM40" s="82">
        <f t="shared" si="139"/>
        <v>0</v>
      </c>
      <c r="BN40" s="82">
        <f t="shared" si="140"/>
        <v>0</v>
      </c>
      <c r="BO40" s="82">
        <f t="shared" si="141"/>
        <v>0</v>
      </c>
      <c r="BP40" s="82">
        <f t="shared" si="142"/>
        <v>0</v>
      </c>
      <c r="BQ40" s="82">
        <f t="shared" si="143"/>
        <v>0</v>
      </c>
      <c r="BR40" s="82">
        <f t="shared" si="144"/>
        <v>0</v>
      </c>
      <c r="BS40" s="111">
        <f t="shared" si="145"/>
        <v>0</v>
      </c>
      <c r="BT40" s="123"/>
      <c r="BU40" s="29">
        <f t="shared" si="146"/>
        <v>0</v>
      </c>
      <c r="BV40" s="82">
        <f t="shared" si="147"/>
        <v>0</v>
      </c>
      <c r="BW40" s="82">
        <f t="shared" si="148"/>
        <v>0</v>
      </c>
      <c r="BX40" s="82">
        <f t="shared" si="149"/>
        <v>0</v>
      </c>
      <c r="BY40" s="82">
        <f t="shared" si="150"/>
        <v>0</v>
      </c>
      <c r="BZ40" s="82">
        <f t="shared" si="151"/>
        <v>0</v>
      </c>
      <c r="CA40" s="82">
        <f t="shared" si="152"/>
        <v>0</v>
      </c>
      <c r="CB40" s="82">
        <f t="shared" si="153"/>
        <v>0</v>
      </c>
      <c r="CC40" s="82">
        <f t="shared" si="154"/>
        <v>0</v>
      </c>
      <c r="CD40" s="111">
        <f t="shared" si="155"/>
        <v>0</v>
      </c>
    </row>
    <row r="41" spans="1:82" x14ac:dyDescent="0.25">
      <c r="A41" s="92"/>
      <c r="B41" s="417"/>
      <c r="C41" s="418"/>
      <c r="D41" s="418"/>
      <c r="E41" s="419"/>
      <c r="F41" s="420"/>
      <c r="G41" s="421"/>
      <c r="H41" s="421"/>
      <c r="I41" s="141">
        <f t="shared" si="156"/>
        <v>0</v>
      </c>
      <c r="J41" s="424"/>
      <c r="K41" s="425"/>
      <c r="L41" s="425"/>
      <c r="M41" s="426"/>
      <c r="N41" s="100">
        <f t="shared" si="104"/>
        <v>0</v>
      </c>
      <c r="O41" s="100">
        <f t="shared" si="105"/>
        <v>0</v>
      </c>
      <c r="P41" s="439"/>
      <c r="Q41" s="100">
        <f t="shared" si="106"/>
        <v>0</v>
      </c>
      <c r="R41" s="100">
        <f t="shared" si="107"/>
        <v>0</v>
      </c>
      <c r="S41" s="140"/>
      <c r="T41" s="420"/>
      <c r="U41" s="421"/>
      <c r="V41" s="421"/>
      <c r="W41" s="421"/>
      <c r="X41" s="421"/>
      <c r="Y41" s="421"/>
      <c r="Z41" s="421"/>
      <c r="AA41" s="421"/>
      <c r="AB41" s="421"/>
      <c r="AC41" s="427"/>
      <c r="AD41" s="150">
        <f t="shared" si="157"/>
        <v>0</v>
      </c>
      <c r="AE41" s="150">
        <f t="shared" si="108"/>
        <v>0</v>
      </c>
      <c r="AF41" s="150">
        <f t="shared" si="109"/>
        <v>0</v>
      </c>
      <c r="AG41" s="150">
        <f t="shared" si="110"/>
        <v>0</v>
      </c>
      <c r="AH41" s="150">
        <f t="shared" si="111"/>
        <v>0</v>
      </c>
      <c r="AI41" s="150">
        <f t="shared" si="112"/>
        <v>0</v>
      </c>
      <c r="AJ41" s="150">
        <f t="shared" si="113"/>
        <v>0</v>
      </c>
      <c r="AK41" s="150">
        <f t="shared" si="114"/>
        <v>0</v>
      </c>
      <c r="AL41" s="150">
        <f t="shared" si="115"/>
        <v>0</v>
      </c>
      <c r="AM41" s="151">
        <f t="shared" si="116"/>
        <v>0</v>
      </c>
      <c r="AN41" s="150">
        <f t="shared" si="158"/>
        <v>0</v>
      </c>
      <c r="AO41" s="150">
        <f t="shared" si="117"/>
        <v>0</v>
      </c>
      <c r="AP41" s="150">
        <f t="shared" si="118"/>
        <v>0</v>
      </c>
      <c r="AQ41" s="150">
        <f t="shared" si="119"/>
        <v>0</v>
      </c>
      <c r="AR41" s="150">
        <f t="shared" si="120"/>
        <v>0</v>
      </c>
      <c r="AS41" s="150">
        <f t="shared" si="121"/>
        <v>0</v>
      </c>
      <c r="AT41" s="150">
        <f t="shared" si="122"/>
        <v>0</v>
      </c>
      <c r="AU41" s="150">
        <f t="shared" si="123"/>
        <v>0</v>
      </c>
      <c r="AV41" s="150">
        <f t="shared" si="124"/>
        <v>0</v>
      </c>
      <c r="AW41" s="151">
        <f t="shared" si="125"/>
        <v>0</v>
      </c>
      <c r="AX41" s="123"/>
      <c r="AY41" s="29">
        <f t="shared" si="126"/>
        <v>0</v>
      </c>
      <c r="AZ41" s="82">
        <f t="shared" si="127"/>
        <v>0</v>
      </c>
      <c r="BA41" s="82">
        <f t="shared" si="128"/>
        <v>0</v>
      </c>
      <c r="BB41" s="82">
        <f t="shared" si="129"/>
        <v>0</v>
      </c>
      <c r="BC41" s="82">
        <f t="shared" si="130"/>
        <v>0</v>
      </c>
      <c r="BD41" s="82">
        <f t="shared" si="131"/>
        <v>0</v>
      </c>
      <c r="BE41" s="82">
        <f t="shared" si="132"/>
        <v>0</v>
      </c>
      <c r="BF41" s="82">
        <f t="shared" si="133"/>
        <v>0</v>
      </c>
      <c r="BG41" s="82">
        <f t="shared" si="134"/>
        <v>0</v>
      </c>
      <c r="BH41" s="111">
        <f t="shared" si="135"/>
        <v>0</v>
      </c>
      <c r="BI41" s="123"/>
      <c r="BJ41" s="29">
        <f t="shared" si="136"/>
        <v>0</v>
      </c>
      <c r="BK41" s="82">
        <f t="shared" si="137"/>
        <v>0</v>
      </c>
      <c r="BL41" s="82">
        <f t="shared" si="138"/>
        <v>0</v>
      </c>
      <c r="BM41" s="82">
        <f t="shared" si="139"/>
        <v>0</v>
      </c>
      <c r="BN41" s="82">
        <f t="shared" si="140"/>
        <v>0</v>
      </c>
      <c r="BO41" s="82">
        <f t="shared" si="141"/>
        <v>0</v>
      </c>
      <c r="BP41" s="82">
        <f t="shared" si="142"/>
        <v>0</v>
      </c>
      <c r="BQ41" s="82">
        <f t="shared" si="143"/>
        <v>0</v>
      </c>
      <c r="BR41" s="82">
        <f t="shared" si="144"/>
        <v>0</v>
      </c>
      <c r="BS41" s="111">
        <f t="shared" si="145"/>
        <v>0</v>
      </c>
      <c r="BT41" s="123"/>
      <c r="BU41" s="29">
        <f t="shared" si="146"/>
        <v>0</v>
      </c>
      <c r="BV41" s="82">
        <f t="shared" si="147"/>
        <v>0</v>
      </c>
      <c r="BW41" s="82">
        <f t="shared" si="148"/>
        <v>0</v>
      </c>
      <c r="BX41" s="82">
        <f t="shared" si="149"/>
        <v>0</v>
      </c>
      <c r="BY41" s="82">
        <f t="shared" si="150"/>
        <v>0</v>
      </c>
      <c r="BZ41" s="82">
        <f t="shared" si="151"/>
        <v>0</v>
      </c>
      <c r="CA41" s="82">
        <f t="shared" si="152"/>
        <v>0</v>
      </c>
      <c r="CB41" s="82">
        <f t="shared" si="153"/>
        <v>0</v>
      </c>
      <c r="CC41" s="82">
        <f t="shared" si="154"/>
        <v>0</v>
      </c>
      <c r="CD41" s="111">
        <f t="shared" si="155"/>
        <v>0</v>
      </c>
    </row>
    <row r="42" spans="1:82" x14ac:dyDescent="0.25">
      <c r="A42" s="92"/>
      <c r="B42" s="417"/>
      <c r="C42" s="418"/>
      <c r="D42" s="418"/>
      <c r="E42" s="419"/>
      <c r="F42" s="420"/>
      <c r="G42" s="421"/>
      <c r="H42" s="421"/>
      <c r="I42" s="141">
        <f t="shared" si="156"/>
        <v>0</v>
      </c>
      <c r="J42" s="424"/>
      <c r="K42" s="425"/>
      <c r="L42" s="425"/>
      <c r="M42" s="426"/>
      <c r="N42" s="100">
        <f t="shared" si="104"/>
        <v>0</v>
      </c>
      <c r="O42" s="100">
        <f t="shared" si="105"/>
        <v>0</v>
      </c>
      <c r="P42" s="439"/>
      <c r="Q42" s="100">
        <f t="shared" si="106"/>
        <v>0</v>
      </c>
      <c r="R42" s="100">
        <f t="shared" si="107"/>
        <v>0</v>
      </c>
      <c r="S42" s="140"/>
      <c r="T42" s="420"/>
      <c r="U42" s="421"/>
      <c r="V42" s="421"/>
      <c r="W42" s="421"/>
      <c r="X42" s="421"/>
      <c r="Y42" s="421"/>
      <c r="Z42" s="421"/>
      <c r="AA42" s="421"/>
      <c r="AB42" s="421"/>
      <c r="AC42" s="427"/>
      <c r="AD42" s="150">
        <f t="shared" si="157"/>
        <v>0</v>
      </c>
      <c r="AE42" s="150">
        <f t="shared" si="108"/>
        <v>0</v>
      </c>
      <c r="AF42" s="150">
        <f t="shared" si="109"/>
        <v>0</v>
      </c>
      <c r="AG42" s="150">
        <f t="shared" si="110"/>
        <v>0</v>
      </c>
      <c r="AH42" s="150">
        <f t="shared" si="111"/>
        <v>0</v>
      </c>
      <c r="AI42" s="150">
        <f t="shared" si="112"/>
        <v>0</v>
      </c>
      <c r="AJ42" s="150">
        <f t="shared" si="113"/>
        <v>0</v>
      </c>
      <c r="AK42" s="150">
        <f t="shared" si="114"/>
        <v>0</v>
      </c>
      <c r="AL42" s="150">
        <f t="shared" si="115"/>
        <v>0</v>
      </c>
      <c r="AM42" s="151">
        <f t="shared" si="116"/>
        <v>0</v>
      </c>
      <c r="AN42" s="150">
        <f t="shared" si="158"/>
        <v>0</v>
      </c>
      <c r="AO42" s="150">
        <f t="shared" si="117"/>
        <v>0</v>
      </c>
      <c r="AP42" s="150">
        <f t="shared" si="118"/>
        <v>0</v>
      </c>
      <c r="AQ42" s="150">
        <f t="shared" si="119"/>
        <v>0</v>
      </c>
      <c r="AR42" s="150">
        <f t="shared" si="120"/>
        <v>0</v>
      </c>
      <c r="AS42" s="150">
        <f t="shared" si="121"/>
        <v>0</v>
      </c>
      <c r="AT42" s="150">
        <f t="shared" si="122"/>
        <v>0</v>
      </c>
      <c r="AU42" s="150">
        <f t="shared" si="123"/>
        <v>0</v>
      </c>
      <c r="AV42" s="150">
        <f t="shared" si="124"/>
        <v>0</v>
      </c>
      <c r="AW42" s="151">
        <f t="shared" si="125"/>
        <v>0</v>
      </c>
      <c r="AX42" s="123"/>
      <c r="AY42" s="29">
        <f t="shared" si="126"/>
        <v>0</v>
      </c>
      <c r="AZ42" s="82">
        <f t="shared" si="127"/>
        <v>0</v>
      </c>
      <c r="BA42" s="82">
        <f t="shared" si="128"/>
        <v>0</v>
      </c>
      <c r="BB42" s="82">
        <f t="shared" si="129"/>
        <v>0</v>
      </c>
      <c r="BC42" s="82">
        <f t="shared" si="130"/>
        <v>0</v>
      </c>
      <c r="BD42" s="82">
        <f t="shared" si="131"/>
        <v>0</v>
      </c>
      <c r="BE42" s="82">
        <f t="shared" si="132"/>
        <v>0</v>
      </c>
      <c r="BF42" s="82">
        <f t="shared" si="133"/>
        <v>0</v>
      </c>
      <c r="BG42" s="82">
        <f t="shared" si="134"/>
        <v>0</v>
      </c>
      <c r="BH42" s="111">
        <f t="shared" si="135"/>
        <v>0</v>
      </c>
      <c r="BI42" s="123"/>
      <c r="BJ42" s="29">
        <f t="shared" si="136"/>
        <v>0</v>
      </c>
      <c r="BK42" s="82">
        <f t="shared" si="137"/>
        <v>0</v>
      </c>
      <c r="BL42" s="82">
        <f t="shared" si="138"/>
        <v>0</v>
      </c>
      <c r="BM42" s="82">
        <f t="shared" si="139"/>
        <v>0</v>
      </c>
      <c r="BN42" s="82">
        <f t="shared" si="140"/>
        <v>0</v>
      </c>
      <c r="BO42" s="82">
        <f t="shared" si="141"/>
        <v>0</v>
      </c>
      <c r="BP42" s="82">
        <f t="shared" si="142"/>
        <v>0</v>
      </c>
      <c r="BQ42" s="82">
        <f t="shared" si="143"/>
        <v>0</v>
      </c>
      <c r="BR42" s="82">
        <f t="shared" si="144"/>
        <v>0</v>
      </c>
      <c r="BS42" s="111">
        <f t="shared" si="145"/>
        <v>0</v>
      </c>
      <c r="BT42" s="123"/>
      <c r="BU42" s="29">
        <f t="shared" si="146"/>
        <v>0</v>
      </c>
      <c r="BV42" s="82">
        <f t="shared" si="147"/>
        <v>0</v>
      </c>
      <c r="BW42" s="82">
        <f t="shared" si="148"/>
        <v>0</v>
      </c>
      <c r="BX42" s="82">
        <f t="shared" si="149"/>
        <v>0</v>
      </c>
      <c r="BY42" s="82">
        <f t="shared" si="150"/>
        <v>0</v>
      </c>
      <c r="BZ42" s="82">
        <f t="shared" si="151"/>
        <v>0</v>
      </c>
      <c r="CA42" s="82">
        <f t="shared" si="152"/>
        <v>0</v>
      </c>
      <c r="CB42" s="82">
        <f t="shared" si="153"/>
        <v>0</v>
      </c>
      <c r="CC42" s="82">
        <f t="shared" si="154"/>
        <v>0</v>
      </c>
      <c r="CD42" s="111">
        <f t="shared" si="155"/>
        <v>0</v>
      </c>
    </row>
    <row r="43" spans="1:82" s="73" customFormat="1" x14ac:dyDescent="0.25">
      <c r="A43" s="126"/>
      <c r="B43" s="127" t="s">
        <v>81</v>
      </c>
      <c r="C43" s="128"/>
      <c r="D43" s="128"/>
      <c r="E43" s="128"/>
      <c r="F43" s="129"/>
      <c r="G43" s="130"/>
      <c r="H43" s="130"/>
      <c r="I43" s="127"/>
      <c r="J43" s="131"/>
      <c r="K43" s="130"/>
      <c r="L43" s="130"/>
      <c r="M43" s="132"/>
      <c r="N43" s="119">
        <f>SUM(N34:N42)</f>
        <v>0</v>
      </c>
      <c r="O43" s="119">
        <f>SUM(O34:O42)</f>
        <v>0</v>
      </c>
      <c r="P43" s="143"/>
      <c r="Q43" s="119">
        <f>SUM(Q34:Q42)</f>
        <v>0</v>
      </c>
      <c r="R43" s="119">
        <f>SUM(R34:R42)</f>
        <v>0</v>
      </c>
      <c r="S43" s="119"/>
      <c r="T43" s="110"/>
      <c r="U43" s="88"/>
      <c r="V43" s="88"/>
      <c r="W43" s="88"/>
      <c r="X43" s="88"/>
      <c r="Y43" s="88"/>
      <c r="Z43" s="88"/>
      <c r="AA43" s="88"/>
      <c r="AB43" s="88"/>
      <c r="AC43" s="133"/>
      <c r="AD43" s="148">
        <f>SUM(AD34:AD42)</f>
        <v>0</v>
      </c>
      <c r="AE43" s="148">
        <f t="shared" ref="AE43:AM43" si="159">SUM(AE34:AE42)</f>
        <v>0</v>
      </c>
      <c r="AF43" s="148">
        <f t="shared" si="159"/>
        <v>0</v>
      </c>
      <c r="AG43" s="148">
        <f t="shared" si="159"/>
        <v>0</v>
      </c>
      <c r="AH43" s="148">
        <f t="shared" si="159"/>
        <v>0</v>
      </c>
      <c r="AI43" s="148">
        <f t="shared" si="159"/>
        <v>0</v>
      </c>
      <c r="AJ43" s="148">
        <f t="shared" si="159"/>
        <v>0</v>
      </c>
      <c r="AK43" s="148">
        <f t="shared" si="159"/>
        <v>0</v>
      </c>
      <c r="AL43" s="148">
        <f t="shared" si="159"/>
        <v>0</v>
      </c>
      <c r="AM43" s="149">
        <f t="shared" si="159"/>
        <v>0</v>
      </c>
      <c r="AN43" s="148">
        <f>SUM(AN34:AN42)</f>
        <v>0</v>
      </c>
      <c r="AO43" s="148">
        <f t="shared" ref="AO43:AW43" si="160">SUM(AO34:AO42)</f>
        <v>0</v>
      </c>
      <c r="AP43" s="148">
        <f t="shared" si="160"/>
        <v>0</v>
      </c>
      <c r="AQ43" s="148">
        <f t="shared" si="160"/>
        <v>0</v>
      </c>
      <c r="AR43" s="148">
        <f t="shared" si="160"/>
        <v>0</v>
      </c>
      <c r="AS43" s="148">
        <f t="shared" si="160"/>
        <v>0</v>
      </c>
      <c r="AT43" s="148">
        <f t="shared" si="160"/>
        <v>0</v>
      </c>
      <c r="AU43" s="148">
        <f t="shared" si="160"/>
        <v>0</v>
      </c>
      <c r="AV43" s="148">
        <f t="shared" si="160"/>
        <v>0</v>
      </c>
      <c r="AW43" s="149">
        <f t="shared" si="160"/>
        <v>0</v>
      </c>
      <c r="AX43" s="134"/>
      <c r="AY43" s="135">
        <f>SUM(AY33:AY42)</f>
        <v>0</v>
      </c>
      <c r="AZ43" s="88">
        <f t="shared" ref="AZ43:BH43" si="161">SUM(AZ33:AZ42)</f>
        <v>0</v>
      </c>
      <c r="BA43" s="88">
        <f t="shared" si="161"/>
        <v>0</v>
      </c>
      <c r="BB43" s="88">
        <f t="shared" si="161"/>
        <v>0</v>
      </c>
      <c r="BC43" s="88">
        <f t="shared" si="161"/>
        <v>0</v>
      </c>
      <c r="BD43" s="88">
        <f t="shared" si="161"/>
        <v>0</v>
      </c>
      <c r="BE43" s="88">
        <f t="shared" si="161"/>
        <v>0</v>
      </c>
      <c r="BF43" s="88">
        <f t="shared" si="161"/>
        <v>0</v>
      </c>
      <c r="BG43" s="88">
        <f t="shared" si="161"/>
        <v>0</v>
      </c>
      <c r="BH43" s="133">
        <f t="shared" si="161"/>
        <v>0</v>
      </c>
      <c r="BI43" s="134"/>
      <c r="BJ43" s="135">
        <f t="shared" ref="BJ43:BS43" si="162">SUM(BJ33:BJ42)</f>
        <v>0</v>
      </c>
      <c r="BK43" s="88">
        <f t="shared" si="162"/>
        <v>0</v>
      </c>
      <c r="BL43" s="88">
        <f t="shared" si="162"/>
        <v>0</v>
      </c>
      <c r="BM43" s="88">
        <f t="shared" si="162"/>
        <v>0</v>
      </c>
      <c r="BN43" s="88">
        <f t="shared" si="162"/>
        <v>0</v>
      </c>
      <c r="BO43" s="88">
        <f t="shared" si="162"/>
        <v>0</v>
      </c>
      <c r="BP43" s="88">
        <f t="shared" si="162"/>
        <v>0</v>
      </c>
      <c r="BQ43" s="88">
        <f t="shared" si="162"/>
        <v>0</v>
      </c>
      <c r="BR43" s="88">
        <f t="shared" si="162"/>
        <v>0</v>
      </c>
      <c r="BS43" s="133">
        <f t="shared" si="162"/>
        <v>0</v>
      </c>
      <c r="BT43" s="134"/>
      <c r="BU43" s="135">
        <f t="shared" ref="BU43:CD43" si="163">SUM(BU33:BU42)</f>
        <v>0</v>
      </c>
      <c r="BV43" s="88">
        <f t="shared" si="163"/>
        <v>0</v>
      </c>
      <c r="BW43" s="88">
        <f t="shared" si="163"/>
        <v>0</v>
      </c>
      <c r="BX43" s="88">
        <f t="shared" si="163"/>
        <v>0</v>
      </c>
      <c r="BY43" s="88">
        <f t="shared" si="163"/>
        <v>0</v>
      </c>
      <c r="BZ43" s="88">
        <f t="shared" si="163"/>
        <v>0</v>
      </c>
      <c r="CA43" s="88">
        <f t="shared" si="163"/>
        <v>0</v>
      </c>
      <c r="CB43" s="88">
        <f t="shared" si="163"/>
        <v>0</v>
      </c>
      <c r="CC43" s="88">
        <f t="shared" si="163"/>
        <v>0</v>
      </c>
      <c r="CD43" s="133">
        <f t="shared" si="163"/>
        <v>0</v>
      </c>
    </row>
    <row r="44" spans="1:82" x14ac:dyDescent="0.25">
      <c r="A44" s="92"/>
      <c r="B44" s="96"/>
      <c r="C44" s="100"/>
      <c r="D44" s="100"/>
      <c r="E44" s="101"/>
      <c r="F44" s="98"/>
      <c r="G44" s="81"/>
      <c r="H44" s="81"/>
      <c r="I44" s="96"/>
      <c r="J44" s="94"/>
      <c r="K44" s="82"/>
      <c r="L44" s="82"/>
      <c r="M44" s="111"/>
      <c r="N44" s="100"/>
      <c r="O44" s="100"/>
      <c r="P44" s="144"/>
      <c r="Q44" s="100"/>
      <c r="R44" s="100"/>
      <c r="S44" s="100"/>
      <c r="T44" s="89"/>
      <c r="U44" s="82"/>
      <c r="V44" s="82"/>
      <c r="W44" s="82"/>
      <c r="X44" s="82"/>
      <c r="Y44" s="82"/>
      <c r="Z44" s="82"/>
      <c r="AA44" s="82"/>
      <c r="AB44" s="82"/>
      <c r="AC44" s="111"/>
      <c r="AD44" s="89"/>
      <c r="AE44" s="82"/>
      <c r="AF44" s="82"/>
      <c r="AG44" s="82"/>
      <c r="AH44" s="82"/>
      <c r="AI44" s="82"/>
      <c r="AJ44" s="82"/>
      <c r="AK44" s="82"/>
      <c r="AL44" s="82"/>
      <c r="AM44" s="111"/>
      <c r="AN44" s="89"/>
      <c r="AO44" s="82"/>
      <c r="AP44" s="82"/>
      <c r="AQ44" s="82"/>
      <c r="AR44" s="82"/>
      <c r="AS44" s="82"/>
      <c r="AT44" s="82"/>
      <c r="AU44" s="82"/>
      <c r="AV44" s="82"/>
      <c r="AW44" s="111"/>
      <c r="AX44" s="123"/>
      <c r="AY44" s="94"/>
      <c r="AZ44" s="82"/>
      <c r="BA44" s="82"/>
      <c r="BB44" s="82"/>
      <c r="BC44" s="82"/>
      <c r="BD44" s="82"/>
      <c r="BE44" s="82"/>
      <c r="BF44" s="82"/>
      <c r="BG44" s="82"/>
      <c r="BH44" s="111"/>
      <c r="BI44" s="123"/>
      <c r="BJ44" s="94"/>
      <c r="BK44" s="82"/>
      <c r="BL44" s="82"/>
      <c r="BM44" s="82"/>
      <c r="BN44" s="82"/>
      <c r="BO44" s="82"/>
      <c r="BP44" s="82"/>
      <c r="BQ44" s="82"/>
      <c r="BR44" s="82"/>
      <c r="BS44" s="111"/>
      <c r="BT44" s="123"/>
      <c r="BU44" s="94"/>
      <c r="BV44" s="82"/>
      <c r="BW44" s="82"/>
      <c r="BX44" s="82"/>
      <c r="BY44" s="82"/>
      <c r="BZ44" s="82"/>
      <c r="CA44" s="82"/>
      <c r="CB44" s="82"/>
      <c r="CC44" s="82"/>
      <c r="CD44" s="111"/>
    </row>
    <row r="45" spans="1:82" ht="30" customHeight="1" x14ac:dyDescent="0.25">
      <c r="A45" s="92"/>
      <c r="B45" s="127" t="s">
        <v>168</v>
      </c>
      <c r="C45" s="100"/>
      <c r="D45" s="100"/>
      <c r="E45" s="101"/>
      <c r="F45" s="98"/>
      <c r="G45" s="81"/>
      <c r="H45" s="81"/>
      <c r="I45" s="96"/>
      <c r="J45" s="94"/>
      <c r="K45" s="82"/>
      <c r="L45" s="82"/>
      <c r="M45" s="111"/>
      <c r="N45" s="100"/>
      <c r="O45" s="100"/>
      <c r="P45" s="144"/>
      <c r="Q45" s="100"/>
      <c r="R45" s="100"/>
      <c r="S45" s="116"/>
      <c r="T45" s="472" t="s">
        <v>197</v>
      </c>
      <c r="U45" s="480"/>
      <c r="V45" s="480"/>
      <c r="W45" s="480"/>
      <c r="X45" s="480"/>
      <c r="Y45" s="480"/>
      <c r="Z45" s="480"/>
      <c r="AA45" s="480"/>
      <c r="AB45" s="480"/>
      <c r="AC45" s="481"/>
      <c r="AD45" s="114"/>
      <c r="AE45" s="86"/>
      <c r="AF45" s="86"/>
      <c r="AG45" s="86"/>
      <c r="AH45" s="86"/>
      <c r="AI45" s="86"/>
      <c r="AJ45" s="86"/>
      <c r="AK45" s="86"/>
      <c r="AL45" s="86"/>
      <c r="AM45" s="120"/>
      <c r="AN45" s="114"/>
      <c r="AO45" s="86"/>
      <c r="AP45" s="86"/>
      <c r="AQ45" s="86"/>
      <c r="AR45" s="86"/>
      <c r="AS45" s="86"/>
      <c r="AT45" s="86"/>
      <c r="AU45" s="86"/>
      <c r="AV45" s="86"/>
      <c r="AW45" s="120"/>
      <c r="AX45" s="123"/>
      <c r="AY45" s="94"/>
      <c r="AZ45" s="82"/>
      <c r="BA45" s="82"/>
      <c r="BB45" s="82"/>
      <c r="BC45" s="82"/>
      <c r="BD45" s="82"/>
      <c r="BE45" s="82"/>
      <c r="BF45" s="82"/>
      <c r="BG45" s="82"/>
      <c r="BH45" s="111"/>
      <c r="BI45" s="123"/>
      <c r="BJ45" s="94"/>
      <c r="BK45" s="82"/>
      <c r="BL45" s="82"/>
      <c r="BM45" s="82"/>
      <c r="BN45" s="82"/>
      <c r="BO45" s="82"/>
      <c r="BP45" s="82"/>
      <c r="BQ45" s="82"/>
      <c r="BR45" s="82"/>
      <c r="BS45" s="111"/>
      <c r="BT45" s="123"/>
      <c r="BU45" s="94"/>
      <c r="BV45" s="82"/>
      <c r="BW45" s="82"/>
      <c r="BX45" s="82"/>
      <c r="BY45" s="82"/>
      <c r="BZ45" s="82"/>
      <c r="CA45" s="82"/>
      <c r="CB45" s="82"/>
      <c r="CC45" s="82"/>
      <c r="CD45" s="111"/>
    </row>
    <row r="46" spans="1:82" ht="18" customHeight="1" x14ac:dyDescent="0.2">
      <c r="A46" s="94"/>
      <c r="B46" s="417"/>
      <c r="C46" s="418"/>
      <c r="D46" s="418"/>
      <c r="E46" s="419"/>
      <c r="F46" s="420"/>
      <c r="G46" s="421"/>
      <c r="H46" s="421"/>
      <c r="I46" s="141">
        <f>SUM(F46:H46)</f>
        <v>0</v>
      </c>
      <c r="J46" s="424"/>
      <c r="K46" s="425"/>
      <c r="L46" s="425"/>
      <c r="M46" s="426"/>
      <c r="N46" s="100">
        <f t="shared" ref="N46:N53" si="164">K46*L46</f>
        <v>0</v>
      </c>
      <c r="O46" s="100">
        <f t="shared" ref="O46:O54" si="165">K46*M46</f>
        <v>0</v>
      </c>
      <c r="P46" s="439"/>
      <c r="Q46" s="100">
        <f t="shared" ref="Q46:Q54" si="166">N46*P46</f>
        <v>0</v>
      </c>
      <c r="R46" s="100">
        <f t="shared" ref="R46:R54" si="167">O46*P46</f>
        <v>0</v>
      </c>
      <c r="S46" s="435" t="s">
        <v>167</v>
      </c>
      <c r="T46" s="420"/>
      <c r="U46" s="421"/>
      <c r="V46" s="421"/>
      <c r="W46" s="421"/>
      <c r="X46" s="421"/>
      <c r="Y46" s="421"/>
      <c r="Z46" s="421"/>
      <c r="AA46" s="421"/>
      <c r="AB46" s="421"/>
      <c r="AC46" s="427"/>
      <c r="AD46" s="150">
        <f>$Q46*T46</f>
        <v>0</v>
      </c>
      <c r="AE46" s="150">
        <f t="shared" ref="AE46:AE54" si="168">$Q46*U46</f>
        <v>0</v>
      </c>
      <c r="AF46" s="150">
        <f t="shared" ref="AF46:AF54" si="169">$Q46*V46</f>
        <v>0</v>
      </c>
      <c r="AG46" s="150">
        <f t="shared" ref="AG46:AG54" si="170">$Q46*W46</f>
        <v>0</v>
      </c>
      <c r="AH46" s="150">
        <f t="shared" ref="AH46:AH54" si="171">$Q46*X46</f>
        <v>0</v>
      </c>
      <c r="AI46" s="150">
        <f t="shared" ref="AI46:AI54" si="172">$Q46*Y46</f>
        <v>0</v>
      </c>
      <c r="AJ46" s="150">
        <f t="shared" ref="AJ46:AJ54" si="173">$Q46*Z46</f>
        <v>0</v>
      </c>
      <c r="AK46" s="150">
        <f t="shared" ref="AK46:AK54" si="174">$Q46*AA46</f>
        <v>0</v>
      </c>
      <c r="AL46" s="150">
        <f t="shared" ref="AL46:AL54" si="175">$Q46*AB46</f>
        <v>0</v>
      </c>
      <c r="AM46" s="151">
        <f t="shared" ref="AM46:AM54" si="176">$Q46*AC46</f>
        <v>0</v>
      </c>
      <c r="AN46" s="150">
        <f>$R46*T46</f>
        <v>0</v>
      </c>
      <c r="AO46" s="150">
        <f t="shared" ref="AO46:AO54" si="177">$R46*U46</f>
        <v>0</v>
      </c>
      <c r="AP46" s="150">
        <f t="shared" ref="AP46:AP54" si="178">$R46*V46</f>
        <v>0</v>
      </c>
      <c r="AQ46" s="150">
        <f t="shared" ref="AQ46:AQ54" si="179">$R46*W46</f>
        <v>0</v>
      </c>
      <c r="AR46" s="150">
        <f t="shared" ref="AR46:AR54" si="180">$R46*X46</f>
        <v>0</v>
      </c>
      <c r="AS46" s="150">
        <f t="shared" ref="AS46:AS54" si="181">$R46*Y46</f>
        <v>0</v>
      </c>
      <c r="AT46" s="150">
        <f t="shared" ref="AT46:AT54" si="182">$R46*Z46</f>
        <v>0</v>
      </c>
      <c r="AU46" s="150">
        <f t="shared" ref="AU46:AU54" si="183">$R46*AA46</f>
        <v>0</v>
      </c>
      <c r="AV46" s="150">
        <f t="shared" ref="AV46:AV54" si="184">$R46*AB46</f>
        <v>0</v>
      </c>
      <c r="AW46" s="151">
        <f t="shared" ref="AW46:AW54" si="185">$R46*AC46</f>
        <v>0</v>
      </c>
      <c r="AX46" s="123"/>
      <c r="AY46" s="29">
        <f t="shared" ref="AY46:AY54" si="186">T46*$Q46*$F46</f>
        <v>0</v>
      </c>
      <c r="AZ46" s="82">
        <f t="shared" ref="AZ46:AZ54" si="187">U46*$Q46*$F46</f>
        <v>0</v>
      </c>
      <c r="BA46" s="82">
        <f t="shared" ref="BA46:BA54" si="188">V46*$Q46*$F46</f>
        <v>0</v>
      </c>
      <c r="BB46" s="82">
        <f t="shared" ref="BB46:BB54" si="189">W46*$Q46*$F46</f>
        <v>0</v>
      </c>
      <c r="BC46" s="82">
        <f t="shared" ref="BC46:BC54" si="190">X46*$Q46*$F46</f>
        <v>0</v>
      </c>
      <c r="BD46" s="82">
        <f t="shared" ref="BD46:BD54" si="191">Y46*$Q46*$F46</f>
        <v>0</v>
      </c>
      <c r="BE46" s="82">
        <f t="shared" ref="BE46:BE54" si="192">Z46*$Q46*$F46</f>
        <v>0</v>
      </c>
      <c r="BF46" s="82">
        <f t="shared" ref="BF46:BF54" si="193">AA46*$Q46*$F46</f>
        <v>0</v>
      </c>
      <c r="BG46" s="82">
        <f t="shared" ref="BG46:BG54" si="194">AB46*$Q46*$F46</f>
        <v>0</v>
      </c>
      <c r="BH46" s="111">
        <f t="shared" ref="BH46:BH54" si="195">AC46*$Q46*$F46</f>
        <v>0</v>
      </c>
      <c r="BI46" s="123"/>
      <c r="BJ46" s="29">
        <f t="shared" ref="BJ46:BJ54" si="196">T46*$Q46*$G46</f>
        <v>0</v>
      </c>
      <c r="BK46" s="82">
        <f t="shared" ref="BK46:BK54" si="197">U46*$Q46*$G46</f>
        <v>0</v>
      </c>
      <c r="BL46" s="82">
        <f t="shared" ref="BL46:BL54" si="198">V46*$Q46*$G46</f>
        <v>0</v>
      </c>
      <c r="BM46" s="82">
        <f t="shared" ref="BM46:BM54" si="199">W46*$Q46*$G46</f>
        <v>0</v>
      </c>
      <c r="BN46" s="82">
        <f t="shared" ref="BN46:BN54" si="200">X46*$Q46*$G46</f>
        <v>0</v>
      </c>
      <c r="BO46" s="82">
        <f t="shared" ref="BO46:BO54" si="201">Y46*$Q46*$G46</f>
        <v>0</v>
      </c>
      <c r="BP46" s="82">
        <f t="shared" ref="BP46:BP54" si="202">Z46*$Q46*$G46</f>
        <v>0</v>
      </c>
      <c r="BQ46" s="82">
        <f t="shared" ref="BQ46:BQ54" si="203">AA46*$Q46*$G46</f>
        <v>0</v>
      </c>
      <c r="BR46" s="82">
        <f t="shared" ref="BR46:BR54" si="204">AB46*$Q46*$G46</f>
        <v>0</v>
      </c>
      <c r="BS46" s="111">
        <f t="shared" ref="BS46:BS54" si="205">AC46*$Q46*$G46</f>
        <v>0</v>
      </c>
      <c r="BT46" s="123"/>
      <c r="BU46" s="29">
        <f t="shared" ref="BU46:BU54" si="206">T46*$Q46*$H46</f>
        <v>0</v>
      </c>
      <c r="BV46" s="82">
        <f t="shared" ref="BV46:BV54" si="207">U46*$Q46*$H46</f>
        <v>0</v>
      </c>
      <c r="BW46" s="82">
        <f t="shared" ref="BW46:BW54" si="208">V46*$Q46*$H46</f>
        <v>0</v>
      </c>
      <c r="BX46" s="82">
        <f t="shared" ref="BX46:BX54" si="209">W46*$Q46*$H46</f>
        <v>0</v>
      </c>
      <c r="BY46" s="82">
        <f t="shared" ref="BY46:BY54" si="210">X46*$Q46*$H46</f>
        <v>0</v>
      </c>
      <c r="BZ46" s="82">
        <f t="shared" ref="BZ46:BZ54" si="211">Y46*$Q46*$H46</f>
        <v>0</v>
      </c>
      <c r="CA46" s="82">
        <f t="shared" ref="CA46:CA54" si="212">Z46*$Q46*$H46</f>
        <v>0</v>
      </c>
      <c r="CB46" s="82">
        <f t="shared" ref="CB46:CB54" si="213">AA46*$Q46*$H46</f>
        <v>0</v>
      </c>
      <c r="CC46" s="82">
        <f t="shared" ref="CC46:CC54" si="214">AB46*$Q46*$H46</f>
        <v>0</v>
      </c>
      <c r="CD46" s="111">
        <f t="shared" ref="CD46:CD54" si="215">AC46*$Q46*$H46</f>
        <v>0</v>
      </c>
    </row>
    <row r="47" spans="1:82" ht="18" customHeight="1" x14ac:dyDescent="0.2">
      <c r="A47" s="94"/>
      <c r="B47" s="417"/>
      <c r="C47" s="418"/>
      <c r="D47" s="418"/>
      <c r="E47" s="419"/>
      <c r="F47" s="420"/>
      <c r="G47" s="421"/>
      <c r="H47" s="421"/>
      <c r="I47" s="141">
        <f t="shared" ref="I47:I54" si="216">SUM(F47:H47)</f>
        <v>0</v>
      </c>
      <c r="J47" s="424"/>
      <c r="K47" s="425"/>
      <c r="L47" s="425"/>
      <c r="M47" s="426"/>
      <c r="N47" s="100">
        <f t="shared" si="164"/>
        <v>0</v>
      </c>
      <c r="O47" s="100">
        <f t="shared" si="165"/>
        <v>0</v>
      </c>
      <c r="P47" s="439"/>
      <c r="Q47" s="100">
        <f t="shared" si="166"/>
        <v>0</v>
      </c>
      <c r="R47" s="100">
        <f t="shared" si="167"/>
        <v>0</v>
      </c>
      <c r="S47" s="419"/>
      <c r="T47" s="420"/>
      <c r="U47" s="421"/>
      <c r="V47" s="421"/>
      <c r="W47" s="421"/>
      <c r="X47" s="421"/>
      <c r="Y47" s="421"/>
      <c r="Z47" s="421"/>
      <c r="AA47" s="421"/>
      <c r="AB47" s="421"/>
      <c r="AC47" s="427"/>
      <c r="AD47" s="150">
        <f t="shared" ref="AD47:AD54" si="217">$Q47*T47</f>
        <v>0</v>
      </c>
      <c r="AE47" s="150">
        <f t="shared" si="168"/>
        <v>0</v>
      </c>
      <c r="AF47" s="150">
        <f t="shared" si="169"/>
        <v>0</v>
      </c>
      <c r="AG47" s="150">
        <f t="shared" si="170"/>
        <v>0</v>
      </c>
      <c r="AH47" s="150">
        <f t="shared" si="171"/>
        <v>0</v>
      </c>
      <c r="AI47" s="150">
        <f t="shared" si="172"/>
        <v>0</v>
      </c>
      <c r="AJ47" s="150">
        <f t="shared" si="173"/>
        <v>0</v>
      </c>
      <c r="AK47" s="150">
        <f t="shared" si="174"/>
        <v>0</v>
      </c>
      <c r="AL47" s="150">
        <f t="shared" si="175"/>
        <v>0</v>
      </c>
      <c r="AM47" s="151">
        <f t="shared" si="176"/>
        <v>0</v>
      </c>
      <c r="AN47" s="150">
        <f t="shared" ref="AN47:AN54" si="218">$R47*T47</f>
        <v>0</v>
      </c>
      <c r="AO47" s="150">
        <f t="shared" si="177"/>
        <v>0</v>
      </c>
      <c r="AP47" s="150">
        <f t="shared" si="178"/>
        <v>0</v>
      </c>
      <c r="AQ47" s="150">
        <f t="shared" si="179"/>
        <v>0</v>
      </c>
      <c r="AR47" s="150">
        <f t="shared" si="180"/>
        <v>0</v>
      </c>
      <c r="AS47" s="150">
        <f t="shared" si="181"/>
        <v>0</v>
      </c>
      <c r="AT47" s="150">
        <f t="shared" si="182"/>
        <v>0</v>
      </c>
      <c r="AU47" s="150">
        <f t="shared" si="183"/>
        <v>0</v>
      </c>
      <c r="AV47" s="150">
        <f t="shared" si="184"/>
        <v>0</v>
      </c>
      <c r="AW47" s="151">
        <f t="shared" si="185"/>
        <v>0</v>
      </c>
      <c r="AX47" s="123"/>
      <c r="AY47" s="29">
        <f t="shared" si="186"/>
        <v>0</v>
      </c>
      <c r="AZ47" s="82">
        <f t="shared" si="187"/>
        <v>0</v>
      </c>
      <c r="BA47" s="82">
        <f t="shared" si="188"/>
        <v>0</v>
      </c>
      <c r="BB47" s="82">
        <f t="shared" si="189"/>
        <v>0</v>
      </c>
      <c r="BC47" s="82">
        <f t="shared" si="190"/>
        <v>0</v>
      </c>
      <c r="BD47" s="82">
        <f t="shared" si="191"/>
        <v>0</v>
      </c>
      <c r="BE47" s="82">
        <f t="shared" si="192"/>
        <v>0</v>
      </c>
      <c r="BF47" s="82">
        <f t="shared" si="193"/>
        <v>0</v>
      </c>
      <c r="BG47" s="82">
        <f t="shared" si="194"/>
        <v>0</v>
      </c>
      <c r="BH47" s="111">
        <f t="shared" si="195"/>
        <v>0</v>
      </c>
      <c r="BI47" s="123"/>
      <c r="BJ47" s="29">
        <f t="shared" si="196"/>
        <v>0</v>
      </c>
      <c r="BK47" s="82">
        <f t="shared" si="197"/>
        <v>0</v>
      </c>
      <c r="BL47" s="82">
        <f t="shared" si="198"/>
        <v>0</v>
      </c>
      <c r="BM47" s="82">
        <f t="shared" si="199"/>
        <v>0</v>
      </c>
      <c r="BN47" s="82">
        <f t="shared" si="200"/>
        <v>0</v>
      </c>
      <c r="BO47" s="82">
        <f t="shared" si="201"/>
        <v>0</v>
      </c>
      <c r="BP47" s="82">
        <f t="shared" si="202"/>
        <v>0</v>
      </c>
      <c r="BQ47" s="82">
        <f t="shared" si="203"/>
        <v>0</v>
      </c>
      <c r="BR47" s="82">
        <f t="shared" si="204"/>
        <v>0</v>
      </c>
      <c r="BS47" s="111">
        <f t="shared" si="205"/>
        <v>0</v>
      </c>
      <c r="BT47" s="123"/>
      <c r="BU47" s="29">
        <f t="shared" si="206"/>
        <v>0</v>
      </c>
      <c r="BV47" s="82">
        <f t="shared" si="207"/>
        <v>0</v>
      </c>
      <c r="BW47" s="82">
        <f t="shared" si="208"/>
        <v>0</v>
      </c>
      <c r="BX47" s="82">
        <f t="shared" si="209"/>
        <v>0</v>
      </c>
      <c r="BY47" s="82">
        <f t="shared" si="210"/>
        <v>0</v>
      </c>
      <c r="BZ47" s="82">
        <f t="shared" si="211"/>
        <v>0</v>
      </c>
      <c r="CA47" s="82">
        <f t="shared" si="212"/>
        <v>0</v>
      </c>
      <c r="CB47" s="82">
        <f t="shared" si="213"/>
        <v>0</v>
      </c>
      <c r="CC47" s="82">
        <f t="shared" si="214"/>
        <v>0</v>
      </c>
      <c r="CD47" s="111">
        <f t="shared" si="215"/>
        <v>0</v>
      </c>
    </row>
    <row r="48" spans="1:82" x14ac:dyDescent="0.25">
      <c r="A48" s="92"/>
      <c r="B48" s="417"/>
      <c r="C48" s="418"/>
      <c r="D48" s="418"/>
      <c r="E48" s="419"/>
      <c r="F48" s="420"/>
      <c r="G48" s="421"/>
      <c r="H48" s="421"/>
      <c r="I48" s="141">
        <f t="shared" si="216"/>
        <v>0</v>
      </c>
      <c r="J48" s="424"/>
      <c r="K48" s="425"/>
      <c r="L48" s="425"/>
      <c r="M48" s="426"/>
      <c r="N48" s="100">
        <f t="shared" si="164"/>
        <v>0</v>
      </c>
      <c r="O48" s="100">
        <f t="shared" si="165"/>
        <v>0</v>
      </c>
      <c r="P48" s="439"/>
      <c r="Q48" s="100">
        <f t="shared" si="166"/>
        <v>0</v>
      </c>
      <c r="R48" s="100">
        <f t="shared" si="167"/>
        <v>0</v>
      </c>
      <c r="S48" s="419"/>
      <c r="T48" s="420"/>
      <c r="U48" s="421"/>
      <c r="V48" s="421"/>
      <c r="W48" s="421"/>
      <c r="X48" s="421"/>
      <c r="Y48" s="421"/>
      <c r="Z48" s="421"/>
      <c r="AA48" s="421"/>
      <c r="AB48" s="421"/>
      <c r="AC48" s="427"/>
      <c r="AD48" s="150">
        <f t="shared" si="217"/>
        <v>0</v>
      </c>
      <c r="AE48" s="150">
        <f t="shared" si="168"/>
        <v>0</v>
      </c>
      <c r="AF48" s="150">
        <f t="shared" si="169"/>
        <v>0</v>
      </c>
      <c r="AG48" s="150">
        <f t="shared" si="170"/>
        <v>0</v>
      </c>
      <c r="AH48" s="150">
        <f t="shared" si="171"/>
        <v>0</v>
      </c>
      <c r="AI48" s="150">
        <f t="shared" si="172"/>
        <v>0</v>
      </c>
      <c r="AJ48" s="150">
        <f t="shared" si="173"/>
        <v>0</v>
      </c>
      <c r="AK48" s="150">
        <f t="shared" si="174"/>
        <v>0</v>
      </c>
      <c r="AL48" s="150">
        <f t="shared" si="175"/>
        <v>0</v>
      </c>
      <c r="AM48" s="151">
        <f t="shared" si="176"/>
        <v>0</v>
      </c>
      <c r="AN48" s="150">
        <f t="shared" si="218"/>
        <v>0</v>
      </c>
      <c r="AO48" s="150">
        <f t="shared" si="177"/>
        <v>0</v>
      </c>
      <c r="AP48" s="150">
        <f t="shared" si="178"/>
        <v>0</v>
      </c>
      <c r="AQ48" s="150">
        <f t="shared" si="179"/>
        <v>0</v>
      </c>
      <c r="AR48" s="150">
        <f t="shared" si="180"/>
        <v>0</v>
      </c>
      <c r="AS48" s="150">
        <f t="shared" si="181"/>
        <v>0</v>
      </c>
      <c r="AT48" s="150">
        <f t="shared" si="182"/>
        <v>0</v>
      </c>
      <c r="AU48" s="150">
        <f t="shared" si="183"/>
        <v>0</v>
      </c>
      <c r="AV48" s="150">
        <f t="shared" si="184"/>
        <v>0</v>
      </c>
      <c r="AW48" s="151">
        <f t="shared" si="185"/>
        <v>0</v>
      </c>
      <c r="AX48" s="123"/>
      <c r="AY48" s="29">
        <f t="shared" si="186"/>
        <v>0</v>
      </c>
      <c r="AZ48" s="82">
        <f t="shared" si="187"/>
        <v>0</v>
      </c>
      <c r="BA48" s="82">
        <f t="shared" si="188"/>
        <v>0</v>
      </c>
      <c r="BB48" s="82">
        <f t="shared" si="189"/>
        <v>0</v>
      </c>
      <c r="BC48" s="82">
        <f t="shared" si="190"/>
        <v>0</v>
      </c>
      <c r="BD48" s="82">
        <f t="shared" si="191"/>
        <v>0</v>
      </c>
      <c r="BE48" s="82">
        <f t="shared" si="192"/>
        <v>0</v>
      </c>
      <c r="BF48" s="82">
        <f t="shared" si="193"/>
        <v>0</v>
      </c>
      <c r="BG48" s="82">
        <f t="shared" si="194"/>
        <v>0</v>
      </c>
      <c r="BH48" s="111">
        <f t="shared" si="195"/>
        <v>0</v>
      </c>
      <c r="BI48" s="123"/>
      <c r="BJ48" s="29">
        <f t="shared" si="196"/>
        <v>0</v>
      </c>
      <c r="BK48" s="82">
        <f t="shared" si="197"/>
        <v>0</v>
      </c>
      <c r="BL48" s="82">
        <f t="shared" si="198"/>
        <v>0</v>
      </c>
      <c r="BM48" s="82">
        <f t="shared" si="199"/>
        <v>0</v>
      </c>
      <c r="BN48" s="82">
        <f t="shared" si="200"/>
        <v>0</v>
      </c>
      <c r="BO48" s="82">
        <f t="shared" si="201"/>
        <v>0</v>
      </c>
      <c r="BP48" s="82">
        <f t="shared" si="202"/>
        <v>0</v>
      </c>
      <c r="BQ48" s="82">
        <f t="shared" si="203"/>
        <v>0</v>
      </c>
      <c r="BR48" s="82">
        <f t="shared" si="204"/>
        <v>0</v>
      </c>
      <c r="BS48" s="111">
        <f t="shared" si="205"/>
        <v>0</v>
      </c>
      <c r="BT48" s="123"/>
      <c r="BU48" s="29">
        <f t="shared" si="206"/>
        <v>0</v>
      </c>
      <c r="BV48" s="82">
        <f t="shared" si="207"/>
        <v>0</v>
      </c>
      <c r="BW48" s="82">
        <f t="shared" si="208"/>
        <v>0</v>
      </c>
      <c r="BX48" s="82">
        <f t="shared" si="209"/>
        <v>0</v>
      </c>
      <c r="BY48" s="82">
        <f t="shared" si="210"/>
        <v>0</v>
      </c>
      <c r="BZ48" s="82">
        <f t="shared" si="211"/>
        <v>0</v>
      </c>
      <c r="CA48" s="82">
        <f t="shared" si="212"/>
        <v>0</v>
      </c>
      <c r="CB48" s="82">
        <f t="shared" si="213"/>
        <v>0</v>
      </c>
      <c r="CC48" s="82">
        <f t="shared" si="214"/>
        <v>0</v>
      </c>
      <c r="CD48" s="111">
        <f t="shared" si="215"/>
        <v>0</v>
      </c>
    </row>
    <row r="49" spans="1:82" x14ac:dyDescent="0.25">
      <c r="A49" s="92"/>
      <c r="B49" s="417"/>
      <c r="C49" s="418"/>
      <c r="D49" s="418"/>
      <c r="E49" s="419"/>
      <c r="F49" s="420"/>
      <c r="G49" s="421"/>
      <c r="H49" s="421"/>
      <c r="I49" s="141">
        <f t="shared" si="216"/>
        <v>0</v>
      </c>
      <c r="J49" s="424"/>
      <c r="K49" s="425"/>
      <c r="L49" s="425"/>
      <c r="M49" s="426"/>
      <c r="N49" s="100">
        <f t="shared" si="164"/>
        <v>0</v>
      </c>
      <c r="O49" s="100">
        <f t="shared" si="165"/>
        <v>0</v>
      </c>
      <c r="P49" s="439"/>
      <c r="Q49" s="100">
        <f t="shared" si="166"/>
        <v>0</v>
      </c>
      <c r="R49" s="100">
        <f t="shared" si="167"/>
        <v>0</v>
      </c>
      <c r="S49" s="419"/>
      <c r="T49" s="420"/>
      <c r="U49" s="421"/>
      <c r="V49" s="421"/>
      <c r="W49" s="421"/>
      <c r="X49" s="421"/>
      <c r="Y49" s="421"/>
      <c r="Z49" s="421"/>
      <c r="AA49" s="421"/>
      <c r="AB49" s="421"/>
      <c r="AC49" s="427"/>
      <c r="AD49" s="150">
        <f t="shared" si="217"/>
        <v>0</v>
      </c>
      <c r="AE49" s="150">
        <f t="shared" si="168"/>
        <v>0</v>
      </c>
      <c r="AF49" s="150">
        <f t="shared" si="169"/>
        <v>0</v>
      </c>
      <c r="AG49" s="150">
        <f t="shared" si="170"/>
        <v>0</v>
      </c>
      <c r="AH49" s="150">
        <f t="shared" si="171"/>
        <v>0</v>
      </c>
      <c r="AI49" s="150">
        <f t="shared" si="172"/>
        <v>0</v>
      </c>
      <c r="AJ49" s="150">
        <f t="shared" si="173"/>
        <v>0</v>
      </c>
      <c r="AK49" s="150">
        <f t="shared" si="174"/>
        <v>0</v>
      </c>
      <c r="AL49" s="150">
        <f t="shared" si="175"/>
        <v>0</v>
      </c>
      <c r="AM49" s="151">
        <f t="shared" si="176"/>
        <v>0</v>
      </c>
      <c r="AN49" s="150">
        <f t="shared" si="218"/>
        <v>0</v>
      </c>
      <c r="AO49" s="150">
        <f t="shared" si="177"/>
        <v>0</v>
      </c>
      <c r="AP49" s="150">
        <f t="shared" si="178"/>
        <v>0</v>
      </c>
      <c r="AQ49" s="150">
        <f t="shared" si="179"/>
        <v>0</v>
      </c>
      <c r="AR49" s="150">
        <f t="shared" si="180"/>
        <v>0</v>
      </c>
      <c r="AS49" s="150">
        <f t="shared" si="181"/>
        <v>0</v>
      </c>
      <c r="AT49" s="150">
        <f t="shared" si="182"/>
        <v>0</v>
      </c>
      <c r="AU49" s="150">
        <f t="shared" si="183"/>
        <v>0</v>
      </c>
      <c r="AV49" s="150">
        <f t="shared" si="184"/>
        <v>0</v>
      </c>
      <c r="AW49" s="151">
        <f t="shared" si="185"/>
        <v>0</v>
      </c>
      <c r="AX49" s="123"/>
      <c r="AY49" s="29">
        <f t="shared" si="186"/>
        <v>0</v>
      </c>
      <c r="AZ49" s="82">
        <f t="shared" si="187"/>
        <v>0</v>
      </c>
      <c r="BA49" s="82">
        <f t="shared" si="188"/>
        <v>0</v>
      </c>
      <c r="BB49" s="82">
        <f t="shared" si="189"/>
        <v>0</v>
      </c>
      <c r="BC49" s="82">
        <f t="shared" si="190"/>
        <v>0</v>
      </c>
      <c r="BD49" s="82">
        <f t="shared" si="191"/>
        <v>0</v>
      </c>
      <c r="BE49" s="82">
        <f t="shared" si="192"/>
        <v>0</v>
      </c>
      <c r="BF49" s="82">
        <f t="shared" si="193"/>
        <v>0</v>
      </c>
      <c r="BG49" s="82">
        <f t="shared" si="194"/>
        <v>0</v>
      </c>
      <c r="BH49" s="111">
        <f t="shared" si="195"/>
        <v>0</v>
      </c>
      <c r="BI49" s="123"/>
      <c r="BJ49" s="29">
        <f t="shared" si="196"/>
        <v>0</v>
      </c>
      <c r="BK49" s="82">
        <f t="shared" si="197"/>
        <v>0</v>
      </c>
      <c r="BL49" s="82">
        <f t="shared" si="198"/>
        <v>0</v>
      </c>
      <c r="BM49" s="82">
        <f t="shared" si="199"/>
        <v>0</v>
      </c>
      <c r="BN49" s="82">
        <f t="shared" si="200"/>
        <v>0</v>
      </c>
      <c r="BO49" s="82">
        <f t="shared" si="201"/>
        <v>0</v>
      </c>
      <c r="BP49" s="82">
        <f t="shared" si="202"/>
        <v>0</v>
      </c>
      <c r="BQ49" s="82">
        <f t="shared" si="203"/>
        <v>0</v>
      </c>
      <c r="BR49" s="82">
        <f t="shared" si="204"/>
        <v>0</v>
      </c>
      <c r="BS49" s="111">
        <f t="shared" si="205"/>
        <v>0</v>
      </c>
      <c r="BT49" s="123"/>
      <c r="BU49" s="29">
        <f t="shared" si="206"/>
        <v>0</v>
      </c>
      <c r="BV49" s="82">
        <f t="shared" si="207"/>
        <v>0</v>
      </c>
      <c r="BW49" s="82">
        <f t="shared" si="208"/>
        <v>0</v>
      </c>
      <c r="BX49" s="82">
        <f t="shared" si="209"/>
        <v>0</v>
      </c>
      <c r="BY49" s="82">
        <f t="shared" si="210"/>
        <v>0</v>
      </c>
      <c r="BZ49" s="82">
        <f t="shared" si="211"/>
        <v>0</v>
      </c>
      <c r="CA49" s="82">
        <f t="shared" si="212"/>
        <v>0</v>
      </c>
      <c r="CB49" s="82">
        <f t="shared" si="213"/>
        <v>0</v>
      </c>
      <c r="CC49" s="82">
        <f t="shared" si="214"/>
        <v>0</v>
      </c>
      <c r="CD49" s="111">
        <f t="shared" si="215"/>
        <v>0</v>
      </c>
    </row>
    <row r="50" spans="1:82" x14ac:dyDescent="0.25">
      <c r="A50" s="92"/>
      <c r="B50" s="417"/>
      <c r="C50" s="418"/>
      <c r="D50" s="418"/>
      <c r="E50" s="419"/>
      <c r="F50" s="420"/>
      <c r="G50" s="421"/>
      <c r="H50" s="421"/>
      <c r="I50" s="141">
        <f t="shared" si="216"/>
        <v>0</v>
      </c>
      <c r="J50" s="424"/>
      <c r="K50" s="425"/>
      <c r="L50" s="425"/>
      <c r="M50" s="426"/>
      <c r="N50" s="100">
        <f t="shared" si="164"/>
        <v>0</v>
      </c>
      <c r="O50" s="100">
        <f t="shared" si="165"/>
        <v>0</v>
      </c>
      <c r="P50" s="439"/>
      <c r="Q50" s="100">
        <f t="shared" si="166"/>
        <v>0</v>
      </c>
      <c r="R50" s="100">
        <f t="shared" si="167"/>
        <v>0</v>
      </c>
      <c r="S50" s="419"/>
      <c r="T50" s="420"/>
      <c r="U50" s="421"/>
      <c r="V50" s="421"/>
      <c r="W50" s="421"/>
      <c r="X50" s="421"/>
      <c r="Y50" s="421"/>
      <c r="Z50" s="421"/>
      <c r="AA50" s="421"/>
      <c r="AB50" s="421"/>
      <c r="AC50" s="427"/>
      <c r="AD50" s="150">
        <f t="shared" si="217"/>
        <v>0</v>
      </c>
      <c r="AE50" s="150">
        <f t="shared" si="168"/>
        <v>0</v>
      </c>
      <c r="AF50" s="150">
        <f t="shared" si="169"/>
        <v>0</v>
      </c>
      <c r="AG50" s="150">
        <f t="shared" si="170"/>
        <v>0</v>
      </c>
      <c r="AH50" s="150">
        <f t="shared" si="171"/>
        <v>0</v>
      </c>
      <c r="AI50" s="150">
        <f t="shared" si="172"/>
        <v>0</v>
      </c>
      <c r="AJ50" s="150">
        <f t="shared" si="173"/>
        <v>0</v>
      </c>
      <c r="AK50" s="150">
        <f t="shared" si="174"/>
        <v>0</v>
      </c>
      <c r="AL50" s="150">
        <f t="shared" si="175"/>
        <v>0</v>
      </c>
      <c r="AM50" s="151">
        <f t="shared" si="176"/>
        <v>0</v>
      </c>
      <c r="AN50" s="150">
        <f t="shared" si="218"/>
        <v>0</v>
      </c>
      <c r="AO50" s="150">
        <f t="shared" si="177"/>
        <v>0</v>
      </c>
      <c r="AP50" s="150">
        <f t="shared" si="178"/>
        <v>0</v>
      </c>
      <c r="AQ50" s="150">
        <f t="shared" si="179"/>
        <v>0</v>
      </c>
      <c r="AR50" s="150">
        <f t="shared" si="180"/>
        <v>0</v>
      </c>
      <c r="AS50" s="150">
        <f t="shared" si="181"/>
        <v>0</v>
      </c>
      <c r="AT50" s="150">
        <f t="shared" si="182"/>
        <v>0</v>
      </c>
      <c r="AU50" s="150">
        <f t="shared" si="183"/>
        <v>0</v>
      </c>
      <c r="AV50" s="150">
        <f t="shared" si="184"/>
        <v>0</v>
      </c>
      <c r="AW50" s="151">
        <f t="shared" si="185"/>
        <v>0</v>
      </c>
      <c r="AX50" s="123"/>
      <c r="AY50" s="29">
        <f t="shared" si="186"/>
        <v>0</v>
      </c>
      <c r="AZ50" s="82">
        <f t="shared" si="187"/>
        <v>0</v>
      </c>
      <c r="BA50" s="82">
        <f t="shared" si="188"/>
        <v>0</v>
      </c>
      <c r="BB50" s="82">
        <f t="shared" si="189"/>
        <v>0</v>
      </c>
      <c r="BC50" s="82">
        <f t="shared" si="190"/>
        <v>0</v>
      </c>
      <c r="BD50" s="82">
        <f t="shared" si="191"/>
        <v>0</v>
      </c>
      <c r="BE50" s="82">
        <f t="shared" si="192"/>
        <v>0</v>
      </c>
      <c r="BF50" s="82">
        <f t="shared" si="193"/>
        <v>0</v>
      </c>
      <c r="BG50" s="82">
        <f t="shared" si="194"/>
        <v>0</v>
      </c>
      <c r="BH50" s="111">
        <f t="shared" si="195"/>
        <v>0</v>
      </c>
      <c r="BI50" s="123"/>
      <c r="BJ50" s="29">
        <f t="shared" si="196"/>
        <v>0</v>
      </c>
      <c r="BK50" s="82">
        <f t="shared" si="197"/>
        <v>0</v>
      </c>
      <c r="BL50" s="82">
        <f t="shared" si="198"/>
        <v>0</v>
      </c>
      <c r="BM50" s="82">
        <f t="shared" si="199"/>
        <v>0</v>
      </c>
      <c r="BN50" s="82">
        <f t="shared" si="200"/>
        <v>0</v>
      </c>
      <c r="BO50" s="82">
        <f t="shared" si="201"/>
        <v>0</v>
      </c>
      <c r="BP50" s="82">
        <f t="shared" si="202"/>
        <v>0</v>
      </c>
      <c r="BQ50" s="82">
        <f t="shared" si="203"/>
        <v>0</v>
      </c>
      <c r="BR50" s="82">
        <f t="shared" si="204"/>
        <v>0</v>
      </c>
      <c r="BS50" s="111">
        <f t="shared" si="205"/>
        <v>0</v>
      </c>
      <c r="BT50" s="123"/>
      <c r="BU50" s="29">
        <f t="shared" si="206"/>
        <v>0</v>
      </c>
      <c r="BV50" s="82">
        <f t="shared" si="207"/>
        <v>0</v>
      </c>
      <c r="BW50" s="82">
        <f t="shared" si="208"/>
        <v>0</v>
      </c>
      <c r="BX50" s="82">
        <f t="shared" si="209"/>
        <v>0</v>
      </c>
      <c r="BY50" s="82">
        <f t="shared" si="210"/>
        <v>0</v>
      </c>
      <c r="BZ50" s="82">
        <f t="shared" si="211"/>
        <v>0</v>
      </c>
      <c r="CA50" s="82">
        <f t="shared" si="212"/>
        <v>0</v>
      </c>
      <c r="CB50" s="82">
        <f t="shared" si="213"/>
        <v>0</v>
      </c>
      <c r="CC50" s="82">
        <f t="shared" si="214"/>
        <v>0</v>
      </c>
      <c r="CD50" s="111">
        <f t="shared" si="215"/>
        <v>0</v>
      </c>
    </row>
    <row r="51" spans="1:82" x14ac:dyDescent="0.25">
      <c r="A51" s="92"/>
      <c r="B51" s="417"/>
      <c r="C51" s="418"/>
      <c r="D51" s="418"/>
      <c r="E51" s="419"/>
      <c r="F51" s="420"/>
      <c r="G51" s="421"/>
      <c r="H51" s="421"/>
      <c r="I51" s="141">
        <f t="shared" si="216"/>
        <v>0</v>
      </c>
      <c r="J51" s="424"/>
      <c r="K51" s="425"/>
      <c r="L51" s="425"/>
      <c r="M51" s="426"/>
      <c r="N51" s="100">
        <f t="shared" si="164"/>
        <v>0</v>
      </c>
      <c r="O51" s="100">
        <f t="shared" si="165"/>
        <v>0</v>
      </c>
      <c r="P51" s="439"/>
      <c r="Q51" s="100">
        <f t="shared" si="166"/>
        <v>0</v>
      </c>
      <c r="R51" s="100">
        <f t="shared" si="167"/>
        <v>0</v>
      </c>
      <c r="S51" s="419"/>
      <c r="T51" s="420"/>
      <c r="U51" s="421"/>
      <c r="V51" s="421"/>
      <c r="W51" s="421"/>
      <c r="X51" s="421"/>
      <c r="Y51" s="421"/>
      <c r="Z51" s="421"/>
      <c r="AA51" s="421"/>
      <c r="AB51" s="421"/>
      <c r="AC51" s="427"/>
      <c r="AD51" s="150">
        <f t="shared" si="217"/>
        <v>0</v>
      </c>
      <c r="AE51" s="150">
        <f t="shared" si="168"/>
        <v>0</v>
      </c>
      <c r="AF51" s="150">
        <f t="shared" si="169"/>
        <v>0</v>
      </c>
      <c r="AG51" s="150">
        <f t="shared" si="170"/>
        <v>0</v>
      </c>
      <c r="AH51" s="150">
        <f t="shared" si="171"/>
        <v>0</v>
      </c>
      <c r="AI51" s="150">
        <f t="shared" si="172"/>
        <v>0</v>
      </c>
      <c r="AJ51" s="150">
        <f t="shared" si="173"/>
        <v>0</v>
      </c>
      <c r="AK51" s="150">
        <f t="shared" si="174"/>
        <v>0</v>
      </c>
      <c r="AL51" s="150">
        <f t="shared" si="175"/>
        <v>0</v>
      </c>
      <c r="AM51" s="151">
        <f t="shared" si="176"/>
        <v>0</v>
      </c>
      <c r="AN51" s="150">
        <f t="shared" si="218"/>
        <v>0</v>
      </c>
      <c r="AO51" s="150">
        <f t="shared" si="177"/>
        <v>0</v>
      </c>
      <c r="AP51" s="150">
        <f t="shared" si="178"/>
        <v>0</v>
      </c>
      <c r="AQ51" s="150">
        <f t="shared" si="179"/>
        <v>0</v>
      </c>
      <c r="AR51" s="150">
        <f t="shared" si="180"/>
        <v>0</v>
      </c>
      <c r="AS51" s="150">
        <f t="shared" si="181"/>
        <v>0</v>
      </c>
      <c r="AT51" s="150">
        <f t="shared" si="182"/>
        <v>0</v>
      </c>
      <c r="AU51" s="150">
        <f t="shared" si="183"/>
        <v>0</v>
      </c>
      <c r="AV51" s="150">
        <f t="shared" si="184"/>
        <v>0</v>
      </c>
      <c r="AW51" s="151">
        <f t="shared" si="185"/>
        <v>0</v>
      </c>
      <c r="AX51" s="123"/>
      <c r="AY51" s="29">
        <f t="shared" si="186"/>
        <v>0</v>
      </c>
      <c r="AZ51" s="82">
        <f t="shared" si="187"/>
        <v>0</v>
      </c>
      <c r="BA51" s="82">
        <f t="shared" si="188"/>
        <v>0</v>
      </c>
      <c r="BB51" s="82">
        <f t="shared" si="189"/>
        <v>0</v>
      </c>
      <c r="BC51" s="82">
        <f t="shared" si="190"/>
        <v>0</v>
      </c>
      <c r="BD51" s="82">
        <f t="shared" si="191"/>
        <v>0</v>
      </c>
      <c r="BE51" s="82">
        <f t="shared" si="192"/>
        <v>0</v>
      </c>
      <c r="BF51" s="82">
        <f t="shared" si="193"/>
        <v>0</v>
      </c>
      <c r="BG51" s="82">
        <f t="shared" si="194"/>
        <v>0</v>
      </c>
      <c r="BH51" s="111">
        <f t="shared" si="195"/>
        <v>0</v>
      </c>
      <c r="BI51" s="123"/>
      <c r="BJ51" s="29">
        <f t="shared" si="196"/>
        <v>0</v>
      </c>
      <c r="BK51" s="82">
        <f t="shared" si="197"/>
        <v>0</v>
      </c>
      <c r="BL51" s="82">
        <f t="shared" si="198"/>
        <v>0</v>
      </c>
      <c r="BM51" s="82">
        <f t="shared" si="199"/>
        <v>0</v>
      </c>
      <c r="BN51" s="82">
        <f t="shared" si="200"/>
        <v>0</v>
      </c>
      <c r="BO51" s="82">
        <f t="shared" si="201"/>
        <v>0</v>
      </c>
      <c r="BP51" s="82">
        <f t="shared" si="202"/>
        <v>0</v>
      </c>
      <c r="BQ51" s="82">
        <f t="shared" si="203"/>
        <v>0</v>
      </c>
      <c r="BR51" s="82">
        <f t="shared" si="204"/>
        <v>0</v>
      </c>
      <c r="BS51" s="111">
        <f t="shared" si="205"/>
        <v>0</v>
      </c>
      <c r="BT51" s="123"/>
      <c r="BU51" s="29">
        <f t="shared" si="206"/>
        <v>0</v>
      </c>
      <c r="BV51" s="82">
        <f t="shared" si="207"/>
        <v>0</v>
      </c>
      <c r="BW51" s="82">
        <f t="shared" si="208"/>
        <v>0</v>
      </c>
      <c r="BX51" s="82">
        <f t="shared" si="209"/>
        <v>0</v>
      </c>
      <c r="BY51" s="82">
        <f t="shared" si="210"/>
        <v>0</v>
      </c>
      <c r="BZ51" s="82">
        <f t="shared" si="211"/>
        <v>0</v>
      </c>
      <c r="CA51" s="82">
        <f t="shared" si="212"/>
        <v>0</v>
      </c>
      <c r="CB51" s="82">
        <f t="shared" si="213"/>
        <v>0</v>
      </c>
      <c r="CC51" s="82">
        <f t="shared" si="214"/>
        <v>0</v>
      </c>
      <c r="CD51" s="111">
        <f t="shared" si="215"/>
        <v>0</v>
      </c>
    </row>
    <row r="52" spans="1:82" x14ac:dyDescent="0.25">
      <c r="A52" s="92"/>
      <c r="B52" s="417"/>
      <c r="C52" s="418"/>
      <c r="D52" s="418"/>
      <c r="E52" s="419"/>
      <c r="F52" s="420"/>
      <c r="G52" s="421"/>
      <c r="H52" s="421"/>
      <c r="I52" s="141">
        <f t="shared" si="216"/>
        <v>0</v>
      </c>
      <c r="J52" s="424"/>
      <c r="K52" s="425"/>
      <c r="L52" s="425"/>
      <c r="M52" s="426"/>
      <c r="N52" s="100">
        <f t="shared" si="164"/>
        <v>0</v>
      </c>
      <c r="O52" s="100">
        <f t="shared" si="165"/>
        <v>0</v>
      </c>
      <c r="P52" s="439"/>
      <c r="Q52" s="100">
        <f t="shared" si="166"/>
        <v>0</v>
      </c>
      <c r="R52" s="100">
        <f t="shared" si="167"/>
        <v>0</v>
      </c>
      <c r="S52" s="419"/>
      <c r="T52" s="420"/>
      <c r="U52" s="421"/>
      <c r="V52" s="421"/>
      <c r="W52" s="421"/>
      <c r="X52" s="421"/>
      <c r="Y52" s="421"/>
      <c r="Z52" s="421"/>
      <c r="AA52" s="421"/>
      <c r="AB52" s="421"/>
      <c r="AC52" s="427"/>
      <c r="AD52" s="150">
        <f t="shared" si="217"/>
        <v>0</v>
      </c>
      <c r="AE52" s="150">
        <f t="shared" si="168"/>
        <v>0</v>
      </c>
      <c r="AF52" s="150">
        <f t="shared" si="169"/>
        <v>0</v>
      </c>
      <c r="AG52" s="150">
        <f t="shared" si="170"/>
        <v>0</v>
      </c>
      <c r="AH52" s="150">
        <f t="shared" si="171"/>
        <v>0</v>
      </c>
      <c r="AI52" s="150">
        <f t="shared" si="172"/>
        <v>0</v>
      </c>
      <c r="AJ52" s="150">
        <f t="shared" si="173"/>
        <v>0</v>
      </c>
      <c r="AK52" s="150">
        <f t="shared" si="174"/>
        <v>0</v>
      </c>
      <c r="AL52" s="150">
        <f t="shared" si="175"/>
        <v>0</v>
      </c>
      <c r="AM52" s="151">
        <f t="shared" si="176"/>
        <v>0</v>
      </c>
      <c r="AN52" s="150">
        <f t="shared" si="218"/>
        <v>0</v>
      </c>
      <c r="AO52" s="150">
        <f t="shared" si="177"/>
        <v>0</v>
      </c>
      <c r="AP52" s="150">
        <f t="shared" si="178"/>
        <v>0</v>
      </c>
      <c r="AQ52" s="150">
        <f t="shared" si="179"/>
        <v>0</v>
      </c>
      <c r="AR52" s="150">
        <f t="shared" si="180"/>
        <v>0</v>
      </c>
      <c r="AS52" s="150">
        <f t="shared" si="181"/>
        <v>0</v>
      </c>
      <c r="AT52" s="150">
        <f t="shared" si="182"/>
        <v>0</v>
      </c>
      <c r="AU52" s="150">
        <f t="shared" si="183"/>
        <v>0</v>
      </c>
      <c r="AV52" s="150">
        <f t="shared" si="184"/>
        <v>0</v>
      </c>
      <c r="AW52" s="151">
        <f t="shared" si="185"/>
        <v>0</v>
      </c>
      <c r="AX52" s="123"/>
      <c r="AY52" s="29">
        <f t="shared" si="186"/>
        <v>0</v>
      </c>
      <c r="AZ52" s="82">
        <f t="shared" si="187"/>
        <v>0</v>
      </c>
      <c r="BA52" s="82">
        <f t="shared" si="188"/>
        <v>0</v>
      </c>
      <c r="BB52" s="82">
        <f t="shared" si="189"/>
        <v>0</v>
      </c>
      <c r="BC52" s="82">
        <f t="shared" si="190"/>
        <v>0</v>
      </c>
      <c r="BD52" s="82">
        <f t="shared" si="191"/>
        <v>0</v>
      </c>
      <c r="BE52" s="82">
        <f t="shared" si="192"/>
        <v>0</v>
      </c>
      <c r="BF52" s="82">
        <f t="shared" si="193"/>
        <v>0</v>
      </c>
      <c r="BG52" s="82">
        <f t="shared" si="194"/>
        <v>0</v>
      </c>
      <c r="BH52" s="111">
        <f t="shared" si="195"/>
        <v>0</v>
      </c>
      <c r="BI52" s="123"/>
      <c r="BJ52" s="29">
        <f t="shared" si="196"/>
        <v>0</v>
      </c>
      <c r="BK52" s="82">
        <f t="shared" si="197"/>
        <v>0</v>
      </c>
      <c r="BL52" s="82">
        <f t="shared" si="198"/>
        <v>0</v>
      </c>
      <c r="BM52" s="82">
        <f t="shared" si="199"/>
        <v>0</v>
      </c>
      <c r="BN52" s="82">
        <f t="shared" si="200"/>
        <v>0</v>
      </c>
      <c r="BO52" s="82">
        <f t="shared" si="201"/>
        <v>0</v>
      </c>
      <c r="BP52" s="82">
        <f t="shared" si="202"/>
        <v>0</v>
      </c>
      <c r="BQ52" s="82">
        <f t="shared" si="203"/>
        <v>0</v>
      </c>
      <c r="BR52" s="82">
        <f t="shared" si="204"/>
        <v>0</v>
      </c>
      <c r="BS52" s="111">
        <f t="shared" si="205"/>
        <v>0</v>
      </c>
      <c r="BT52" s="123"/>
      <c r="BU52" s="29">
        <f t="shared" si="206"/>
        <v>0</v>
      </c>
      <c r="BV52" s="82">
        <f t="shared" si="207"/>
        <v>0</v>
      </c>
      <c r="BW52" s="82">
        <f t="shared" si="208"/>
        <v>0</v>
      </c>
      <c r="BX52" s="82">
        <f t="shared" si="209"/>
        <v>0</v>
      </c>
      <c r="BY52" s="82">
        <f t="shared" si="210"/>
        <v>0</v>
      </c>
      <c r="BZ52" s="82">
        <f t="shared" si="211"/>
        <v>0</v>
      </c>
      <c r="CA52" s="82">
        <f t="shared" si="212"/>
        <v>0</v>
      </c>
      <c r="CB52" s="82">
        <f t="shared" si="213"/>
        <v>0</v>
      </c>
      <c r="CC52" s="82">
        <f t="shared" si="214"/>
        <v>0</v>
      </c>
      <c r="CD52" s="111">
        <f t="shared" si="215"/>
        <v>0</v>
      </c>
    </row>
    <row r="53" spans="1:82" x14ac:dyDescent="0.25">
      <c r="A53" s="92"/>
      <c r="B53" s="417"/>
      <c r="C53" s="418"/>
      <c r="D53" s="418"/>
      <c r="E53" s="419"/>
      <c r="F53" s="420"/>
      <c r="G53" s="421"/>
      <c r="H53" s="421"/>
      <c r="I53" s="141">
        <f t="shared" si="216"/>
        <v>0</v>
      </c>
      <c r="J53" s="424"/>
      <c r="K53" s="425"/>
      <c r="L53" s="425"/>
      <c r="M53" s="426"/>
      <c r="N53" s="100">
        <f t="shared" si="164"/>
        <v>0</v>
      </c>
      <c r="O53" s="100">
        <f t="shared" si="165"/>
        <v>0</v>
      </c>
      <c r="P53" s="439"/>
      <c r="Q53" s="100">
        <f t="shared" si="166"/>
        <v>0</v>
      </c>
      <c r="R53" s="100">
        <f t="shared" si="167"/>
        <v>0</v>
      </c>
      <c r="S53" s="419"/>
      <c r="T53" s="420"/>
      <c r="U53" s="421"/>
      <c r="V53" s="421"/>
      <c r="W53" s="421"/>
      <c r="X53" s="421"/>
      <c r="Y53" s="421"/>
      <c r="Z53" s="421"/>
      <c r="AA53" s="421"/>
      <c r="AB53" s="421"/>
      <c r="AC53" s="427"/>
      <c r="AD53" s="150">
        <f t="shared" si="217"/>
        <v>0</v>
      </c>
      <c r="AE53" s="150">
        <f t="shared" si="168"/>
        <v>0</v>
      </c>
      <c r="AF53" s="150">
        <f t="shared" si="169"/>
        <v>0</v>
      </c>
      <c r="AG53" s="150">
        <f t="shared" si="170"/>
        <v>0</v>
      </c>
      <c r="AH53" s="150">
        <f t="shared" si="171"/>
        <v>0</v>
      </c>
      <c r="AI53" s="150">
        <f t="shared" si="172"/>
        <v>0</v>
      </c>
      <c r="AJ53" s="150">
        <f t="shared" si="173"/>
        <v>0</v>
      </c>
      <c r="AK53" s="150">
        <f t="shared" si="174"/>
        <v>0</v>
      </c>
      <c r="AL53" s="150">
        <f t="shared" si="175"/>
        <v>0</v>
      </c>
      <c r="AM53" s="151">
        <f t="shared" si="176"/>
        <v>0</v>
      </c>
      <c r="AN53" s="150">
        <f t="shared" si="218"/>
        <v>0</v>
      </c>
      <c r="AO53" s="150">
        <f t="shared" si="177"/>
        <v>0</v>
      </c>
      <c r="AP53" s="150">
        <f t="shared" si="178"/>
        <v>0</v>
      </c>
      <c r="AQ53" s="150">
        <f t="shared" si="179"/>
        <v>0</v>
      </c>
      <c r="AR53" s="150">
        <f t="shared" si="180"/>
        <v>0</v>
      </c>
      <c r="AS53" s="150">
        <f t="shared" si="181"/>
        <v>0</v>
      </c>
      <c r="AT53" s="150">
        <f t="shared" si="182"/>
        <v>0</v>
      </c>
      <c r="AU53" s="150">
        <f t="shared" si="183"/>
        <v>0</v>
      </c>
      <c r="AV53" s="150">
        <f t="shared" si="184"/>
        <v>0</v>
      </c>
      <c r="AW53" s="151">
        <f t="shared" si="185"/>
        <v>0</v>
      </c>
      <c r="AX53" s="123"/>
      <c r="AY53" s="29">
        <f t="shared" si="186"/>
        <v>0</v>
      </c>
      <c r="AZ53" s="82">
        <f t="shared" si="187"/>
        <v>0</v>
      </c>
      <c r="BA53" s="82">
        <f t="shared" si="188"/>
        <v>0</v>
      </c>
      <c r="BB53" s="82">
        <f t="shared" si="189"/>
        <v>0</v>
      </c>
      <c r="BC53" s="82">
        <f t="shared" si="190"/>
        <v>0</v>
      </c>
      <c r="BD53" s="82">
        <f t="shared" si="191"/>
        <v>0</v>
      </c>
      <c r="BE53" s="82">
        <f t="shared" si="192"/>
        <v>0</v>
      </c>
      <c r="BF53" s="82">
        <f t="shared" si="193"/>
        <v>0</v>
      </c>
      <c r="BG53" s="82">
        <f t="shared" si="194"/>
        <v>0</v>
      </c>
      <c r="BH53" s="111">
        <f t="shared" si="195"/>
        <v>0</v>
      </c>
      <c r="BI53" s="123"/>
      <c r="BJ53" s="29">
        <f t="shared" si="196"/>
        <v>0</v>
      </c>
      <c r="BK53" s="82">
        <f t="shared" si="197"/>
        <v>0</v>
      </c>
      <c r="BL53" s="82">
        <f t="shared" si="198"/>
        <v>0</v>
      </c>
      <c r="BM53" s="82">
        <f t="shared" si="199"/>
        <v>0</v>
      </c>
      <c r="BN53" s="82">
        <f t="shared" si="200"/>
        <v>0</v>
      </c>
      <c r="BO53" s="82">
        <f t="shared" si="201"/>
        <v>0</v>
      </c>
      <c r="BP53" s="82">
        <f t="shared" si="202"/>
        <v>0</v>
      </c>
      <c r="BQ53" s="82">
        <f t="shared" si="203"/>
        <v>0</v>
      </c>
      <c r="BR53" s="82">
        <f t="shared" si="204"/>
        <v>0</v>
      </c>
      <c r="BS53" s="111">
        <f t="shared" si="205"/>
        <v>0</v>
      </c>
      <c r="BT53" s="123"/>
      <c r="BU53" s="29">
        <f t="shared" si="206"/>
        <v>0</v>
      </c>
      <c r="BV53" s="82">
        <f t="shared" si="207"/>
        <v>0</v>
      </c>
      <c r="BW53" s="82">
        <f t="shared" si="208"/>
        <v>0</v>
      </c>
      <c r="BX53" s="82">
        <f t="shared" si="209"/>
        <v>0</v>
      </c>
      <c r="BY53" s="82">
        <f t="shared" si="210"/>
        <v>0</v>
      </c>
      <c r="BZ53" s="82">
        <f t="shared" si="211"/>
        <v>0</v>
      </c>
      <c r="CA53" s="82">
        <f t="shared" si="212"/>
        <v>0</v>
      </c>
      <c r="CB53" s="82">
        <f t="shared" si="213"/>
        <v>0</v>
      </c>
      <c r="CC53" s="82">
        <f t="shared" si="214"/>
        <v>0</v>
      </c>
      <c r="CD53" s="111">
        <f t="shared" si="215"/>
        <v>0</v>
      </c>
    </row>
    <row r="54" spans="1:82" x14ac:dyDescent="0.25">
      <c r="A54" s="92"/>
      <c r="B54" s="417"/>
      <c r="C54" s="418"/>
      <c r="D54" s="418"/>
      <c r="E54" s="419"/>
      <c r="F54" s="420"/>
      <c r="G54" s="421"/>
      <c r="H54" s="421"/>
      <c r="I54" s="141">
        <f t="shared" si="216"/>
        <v>0</v>
      </c>
      <c r="J54" s="424"/>
      <c r="K54" s="425"/>
      <c r="L54" s="425"/>
      <c r="M54" s="426"/>
      <c r="N54" s="100">
        <f>K54*L54</f>
        <v>0</v>
      </c>
      <c r="O54" s="100">
        <f t="shared" si="165"/>
        <v>0</v>
      </c>
      <c r="P54" s="439"/>
      <c r="Q54" s="100">
        <f t="shared" si="166"/>
        <v>0</v>
      </c>
      <c r="R54" s="100">
        <f t="shared" si="167"/>
        <v>0</v>
      </c>
      <c r="S54" s="419"/>
      <c r="T54" s="420"/>
      <c r="U54" s="421"/>
      <c r="V54" s="421"/>
      <c r="W54" s="421"/>
      <c r="X54" s="421"/>
      <c r="Y54" s="421"/>
      <c r="Z54" s="421"/>
      <c r="AA54" s="421"/>
      <c r="AB54" s="421"/>
      <c r="AC54" s="427"/>
      <c r="AD54" s="150">
        <f t="shared" si="217"/>
        <v>0</v>
      </c>
      <c r="AE54" s="150">
        <f t="shared" si="168"/>
        <v>0</v>
      </c>
      <c r="AF54" s="150">
        <f t="shared" si="169"/>
        <v>0</v>
      </c>
      <c r="AG54" s="150">
        <f t="shared" si="170"/>
        <v>0</v>
      </c>
      <c r="AH54" s="150">
        <f t="shared" si="171"/>
        <v>0</v>
      </c>
      <c r="AI54" s="150">
        <f t="shared" si="172"/>
        <v>0</v>
      </c>
      <c r="AJ54" s="150">
        <f t="shared" si="173"/>
        <v>0</v>
      </c>
      <c r="AK54" s="150">
        <f t="shared" si="174"/>
        <v>0</v>
      </c>
      <c r="AL54" s="150">
        <f t="shared" si="175"/>
        <v>0</v>
      </c>
      <c r="AM54" s="151">
        <f t="shared" si="176"/>
        <v>0</v>
      </c>
      <c r="AN54" s="150">
        <f t="shared" si="218"/>
        <v>0</v>
      </c>
      <c r="AO54" s="150">
        <f t="shared" si="177"/>
        <v>0</v>
      </c>
      <c r="AP54" s="150">
        <f t="shared" si="178"/>
        <v>0</v>
      </c>
      <c r="AQ54" s="150">
        <f t="shared" si="179"/>
        <v>0</v>
      </c>
      <c r="AR54" s="150">
        <f t="shared" si="180"/>
        <v>0</v>
      </c>
      <c r="AS54" s="150">
        <f t="shared" si="181"/>
        <v>0</v>
      </c>
      <c r="AT54" s="150">
        <f t="shared" si="182"/>
        <v>0</v>
      </c>
      <c r="AU54" s="150">
        <f t="shared" si="183"/>
        <v>0</v>
      </c>
      <c r="AV54" s="150">
        <f t="shared" si="184"/>
        <v>0</v>
      </c>
      <c r="AW54" s="151">
        <f t="shared" si="185"/>
        <v>0</v>
      </c>
      <c r="AX54" s="123"/>
      <c r="AY54" s="29">
        <f t="shared" si="186"/>
        <v>0</v>
      </c>
      <c r="AZ54" s="82">
        <f t="shared" si="187"/>
        <v>0</v>
      </c>
      <c r="BA54" s="82">
        <f t="shared" si="188"/>
        <v>0</v>
      </c>
      <c r="BB54" s="82">
        <f t="shared" si="189"/>
        <v>0</v>
      </c>
      <c r="BC54" s="82">
        <f t="shared" si="190"/>
        <v>0</v>
      </c>
      <c r="BD54" s="82">
        <f t="shared" si="191"/>
        <v>0</v>
      </c>
      <c r="BE54" s="82">
        <f t="shared" si="192"/>
        <v>0</v>
      </c>
      <c r="BF54" s="82">
        <f t="shared" si="193"/>
        <v>0</v>
      </c>
      <c r="BG54" s="82">
        <f t="shared" si="194"/>
        <v>0</v>
      </c>
      <c r="BH54" s="111">
        <f t="shared" si="195"/>
        <v>0</v>
      </c>
      <c r="BI54" s="123"/>
      <c r="BJ54" s="29">
        <f t="shared" si="196"/>
        <v>0</v>
      </c>
      <c r="BK54" s="82">
        <f t="shared" si="197"/>
        <v>0</v>
      </c>
      <c r="BL54" s="82">
        <f t="shared" si="198"/>
        <v>0</v>
      </c>
      <c r="BM54" s="82">
        <f t="shared" si="199"/>
        <v>0</v>
      </c>
      <c r="BN54" s="82">
        <f t="shared" si="200"/>
        <v>0</v>
      </c>
      <c r="BO54" s="82">
        <f t="shared" si="201"/>
        <v>0</v>
      </c>
      <c r="BP54" s="82">
        <f t="shared" si="202"/>
        <v>0</v>
      </c>
      <c r="BQ54" s="82">
        <f t="shared" si="203"/>
        <v>0</v>
      </c>
      <c r="BR54" s="82">
        <f t="shared" si="204"/>
        <v>0</v>
      </c>
      <c r="BS54" s="111">
        <f t="shared" si="205"/>
        <v>0</v>
      </c>
      <c r="BT54" s="123"/>
      <c r="BU54" s="29">
        <f t="shared" si="206"/>
        <v>0</v>
      </c>
      <c r="BV54" s="82">
        <f t="shared" si="207"/>
        <v>0</v>
      </c>
      <c r="BW54" s="82">
        <f t="shared" si="208"/>
        <v>0</v>
      </c>
      <c r="BX54" s="82">
        <f t="shared" si="209"/>
        <v>0</v>
      </c>
      <c r="BY54" s="82">
        <f t="shared" si="210"/>
        <v>0</v>
      </c>
      <c r="BZ54" s="82">
        <f t="shared" si="211"/>
        <v>0</v>
      </c>
      <c r="CA54" s="82">
        <f t="shared" si="212"/>
        <v>0</v>
      </c>
      <c r="CB54" s="82">
        <f t="shared" si="213"/>
        <v>0</v>
      </c>
      <c r="CC54" s="82">
        <f t="shared" si="214"/>
        <v>0</v>
      </c>
      <c r="CD54" s="111">
        <f t="shared" si="215"/>
        <v>0</v>
      </c>
    </row>
    <row r="55" spans="1:82" s="73" customFormat="1" x14ac:dyDescent="0.25">
      <c r="A55" s="126"/>
      <c r="B55" s="127" t="s">
        <v>93</v>
      </c>
      <c r="C55" s="128"/>
      <c r="D55" s="128"/>
      <c r="E55" s="128"/>
      <c r="F55" s="129"/>
      <c r="G55" s="130"/>
      <c r="H55" s="130"/>
      <c r="I55" s="127"/>
      <c r="J55" s="131"/>
      <c r="K55" s="130"/>
      <c r="L55" s="130"/>
      <c r="M55" s="132"/>
      <c r="N55" s="119">
        <f>SUM(N46:N54)</f>
        <v>0</v>
      </c>
      <c r="O55" s="119">
        <f>SUM(O46:O54)</f>
        <v>0</v>
      </c>
      <c r="P55" s="143"/>
      <c r="Q55" s="119">
        <f>SUM(Q46:Q54)</f>
        <v>0</v>
      </c>
      <c r="R55" s="119">
        <f>SUM(R46:R54)</f>
        <v>0</v>
      </c>
      <c r="S55" s="119"/>
      <c r="T55" s="110"/>
      <c r="U55" s="88"/>
      <c r="V55" s="88"/>
      <c r="W55" s="88"/>
      <c r="X55" s="88"/>
      <c r="Y55" s="88"/>
      <c r="Z55" s="88"/>
      <c r="AA55" s="88"/>
      <c r="AB55" s="88"/>
      <c r="AC55" s="133"/>
      <c r="AD55" s="148">
        <f>SUM(AD46:AD54)</f>
        <v>0</v>
      </c>
      <c r="AE55" s="148">
        <f t="shared" ref="AE55:AM55" si="219">SUM(AE46:AE54)</f>
        <v>0</v>
      </c>
      <c r="AF55" s="148">
        <f t="shared" si="219"/>
        <v>0</v>
      </c>
      <c r="AG55" s="148">
        <f t="shared" si="219"/>
        <v>0</v>
      </c>
      <c r="AH55" s="148">
        <f t="shared" si="219"/>
        <v>0</v>
      </c>
      <c r="AI55" s="148">
        <f t="shared" si="219"/>
        <v>0</v>
      </c>
      <c r="AJ55" s="148">
        <f t="shared" si="219"/>
        <v>0</v>
      </c>
      <c r="AK55" s="148">
        <f t="shared" si="219"/>
        <v>0</v>
      </c>
      <c r="AL55" s="148">
        <f t="shared" si="219"/>
        <v>0</v>
      </c>
      <c r="AM55" s="149">
        <f t="shared" si="219"/>
        <v>0</v>
      </c>
      <c r="AN55" s="148">
        <f>SUM(AN46:AN54)</f>
        <v>0</v>
      </c>
      <c r="AO55" s="148">
        <f t="shared" ref="AO55:AW55" si="220">SUM(AO46:AO54)</f>
        <v>0</v>
      </c>
      <c r="AP55" s="148">
        <f t="shared" si="220"/>
        <v>0</v>
      </c>
      <c r="AQ55" s="148">
        <f t="shared" si="220"/>
        <v>0</v>
      </c>
      <c r="AR55" s="148">
        <f t="shared" si="220"/>
        <v>0</v>
      </c>
      <c r="AS55" s="148">
        <f t="shared" si="220"/>
        <v>0</v>
      </c>
      <c r="AT55" s="148">
        <f t="shared" si="220"/>
        <v>0</v>
      </c>
      <c r="AU55" s="148">
        <f t="shared" si="220"/>
        <v>0</v>
      </c>
      <c r="AV55" s="148">
        <f t="shared" si="220"/>
        <v>0</v>
      </c>
      <c r="AW55" s="149">
        <f t="shared" si="220"/>
        <v>0</v>
      </c>
      <c r="AX55" s="134"/>
      <c r="AY55" s="135">
        <f>SUM(AY45:AY54)</f>
        <v>0</v>
      </c>
      <c r="AZ55" s="88">
        <f t="shared" ref="AZ55:BH55" si="221">SUM(AZ45:AZ54)</f>
        <v>0</v>
      </c>
      <c r="BA55" s="88">
        <f t="shared" si="221"/>
        <v>0</v>
      </c>
      <c r="BB55" s="88">
        <f t="shared" si="221"/>
        <v>0</v>
      </c>
      <c r="BC55" s="88">
        <f t="shared" si="221"/>
        <v>0</v>
      </c>
      <c r="BD55" s="88">
        <f t="shared" si="221"/>
        <v>0</v>
      </c>
      <c r="BE55" s="88">
        <f t="shared" si="221"/>
        <v>0</v>
      </c>
      <c r="BF55" s="88">
        <f t="shared" si="221"/>
        <v>0</v>
      </c>
      <c r="BG55" s="88">
        <f t="shared" si="221"/>
        <v>0</v>
      </c>
      <c r="BH55" s="133">
        <f t="shared" si="221"/>
        <v>0</v>
      </c>
      <c r="BI55" s="134"/>
      <c r="BJ55" s="135">
        <f t="shared" ref="BJ55:BS55" si="222">SUM(BJ45:BJ54)</f>
        <v>0</v>
      </c>
      <c r="BK55" s="88">
        <f t="shared" si="222"/>
        <v>0</v>
      </c>
      <c r="BL55" s="88">
        <f t="shared" si="222"/>
        <v>0</v>
      </c>
      <c r="BM55" s="88">
        <f t="shared" si="222"/>
        <v>0</v>
      </c>
      <c r="BN55" s="88">
        <f t="shared" si="222"/>
        <v>0</v>
      </c>
      <c r="BO55" s="88">
        <f t="shared" si="222"/>
        <v>0</v>
      </c>
      <c r="BP55" s="88">
        <f t="shared" si="222"/>
        <v>0</v>
      </c>
      <c r="BQ55" s="88">
        <f t="shared" si="222"/>
        <v>0</v>
      </c>
      <c r="BR55" s="88">
        <f t="shared" si="222"/>
        <v>0</v>
      </c>
      <c r="BS55" s="133">
        <f t="shared" si="222"/>
        <v>0</v>
      </c>
      <c r="BT55" s="134"/>
      <c r="BU55" s="135">
        <f t="shared" ref="BU55:CD55" si="223">SUM(BU45:BU54)</f>
        <v>0</v>
      </c>
      <c r="BV55" s="88">
        <f t="shared" si="223"/>
        <v>0</v>
      </c>
      <c r="BW55" s="88">
        <f t="shared" si="223"/>
        <v>0</v>
      </c>
      <c r="BX55" s="88">
        <f t="shared" si="223"/>
        <v>0</v>
      </c>
      <c r="BY55" s="88">
        <f t="shared" si="223"/>
        <v>0</v>
      </c>
      <c r="BZ55" s="88">
        <f t="shared" si="223"/>
        <v>0</v>
      </c>
      <c r="CA55" s="88">
        <f t="shared" si="223"/>
        <v>0</v>
      </c>
      <c r="CB55" s="88">
        <f t="shared" si="223"/>
        <v>0</v>
      </c>
      <c r="CC55" s="88">
        <f t="shared" si="223"/>
        <v>0</v>
      </c>
      <c r="CD55" s="133">
        <f t="shared" si="223"/>
        <v>0</v>
      </c>
    </row>
    <row r="56" spans="1:82" x14ac:dyDescent="0.25">
      <c r="A56" s="92"/>
      <c r="B56" s="96"/>
      <c r="C56" s="100"/>
      <c r="D56" s="100"/>
      <c r="E56" s="101"/>
      <c r="F56" s="98"/>
      <c r="G56" s="81"/>
      <c r="H56" s="81"/>
      <c r="I56" s="96"/>
      <c r="J56" s="94"/>
      <c r="K56" s="82"/>
      <c r="L56" s="82"/>
      <c r="M56" s="111"/>
      <c r="N56" s="100"/>
      <c r="O56" s="100"/>
      <c r="P56" s="144"/>
      <c r="Q56" s="100"/>
      <c r="R56" s="100"/>
      <c r="S56" s="100"/>
      <c r="T56" s="89"/>
      <c r="U56" s="82"/>
      <c r="V56" s="82"/>
      <c r="W56" s="82"/>
      <c r="X56" s="82"/>
      <c r="Y56" s="82"/>
      <c r="Z56" s="82"/>
      <c r="AA56" s="82"/>
      <c r="AB56" s="82"/>
      <c r="AC56" s="111"/>
      <c r="AD56" s="89"/>
      <c r="AE56" s="82"/>
      <c r="AF56" s="82"/>
      <c r="AG56" s="82"/>
      <c r="AH56" s="82"/>
      <c r="AI56" s="82"/>
      <c r="AJ56" s="82"/>
      <c r="AK56" s="82"/>
      <c r="AL56" s="82"/>
      <c r="AM56" s="111"/>
      <c r="AN56" s="89"/>
      <c r="AO56" s="82"/>
      <c r="AP56" s="82"/>
      <c r="AQ56" s="82"/>
      <c r="AR56" s="82"/>
      <c r="AS56" s="82"/>
      <c r="AT56" s="82"/>
      <c r="AU56" s="82"/>
      <c r="AV56" s="82"/>
      <c r="AW56" s="111"/>
      <c r="AX56" s="123"/>
      <c r="AY56" s="94"/>
      <c r="AZ56" s="82"/>
      <c r="BA56" s="82"/>
      <c r="BB56" s="82"/>
      <c r="BC56" s="82"/>
      <c r="BD56" s="82"/>
      <c r="BE56" s="82"/>
      <c r="BF56" s="82"/>
      <c r="BG56" s="82"/>
      <c r="BH56" s="111"/>
      <c r="BI56" s="123"/>
      <c r="BJ56" s="94"/>
      <c r="BK56" s="82"/>
      <c r="BL56" s="82"/>
      <c r="BM56" s="82"/>
      <c r="BN56" s="82"/>
      <c r="BO56" s="82"/>
      <c r="BP56" s="82"/>
      <c r="BQ56" s="82"/>
      <c r="BR56" s="82"/>
      <c r="BS56" s="111"/>
      <c r="BT56" s="123"/>
      <c r="BU56" s="94"/>
      <c r="BV56" s="82"/>
      <c r="BW56" s="82"/>
      <c r="BX56" s="82"/>
      <c r="BY56" s="82"/>
      <c r="BZ56" s="82"/>
      <c r="CA56" s="82"/>
      <c r="CB56" s="82"/>
      <c r="CC56" s="82"/>
      <c r="CD56" s="111"/>
    </row>
    <row r="57" spans="1:82" s="69" customFormat="1" ht="20.25" x14ac:dyDescent="0.3">
      <c r="A57" s="137" t="s">
        <v>102</v>
      </c>
      <c r="B57" s="136" t="s">
        <v>128</v>
      </c>
      <c r="C57" s="106" t="s">
        <v>179</v>
      </c>
      <c r="D57" s="102"/>
      <c r="E57" s="103"/>
      <c r="F57" s="99"/>
      <c r="G57" s="85"/>
      <c r="H57" s="85"/>
      <c r="I57" s="109"/>
      <c r="J57" s="112"/>
      <c r="K57" s="84"/>
      <c r="L57" s="84"/>
      <c r="M57" s="113"/>
      <c r="N57" s="102"/>
      <c r="O57" s="102"/>
      <c r="P57" s="146"/>
      <c r="Q57" s="102"/>
      <c r="R57" s="102"/>
      <c r="S57" s="102"/>
      <c r="T57" s="90"/>
      <c r="U57" s="84"/>
      <c r="V57" s="84"/>
      <c r="W57" s="84"/>
      <c r="X57" s="84"/>
      <c r="Y57" s="84"/>
      <c r="Z57" s="84"/>
      <c r="AA57" s="84"/>
      <c r="AB57" s="84"/>
      <c r="AC57" s="113"/>
      <c r="AD57" s="90"/>
      <c r="AE57" s="84"/>
      <c r="AF57" s="84"/>
      <c r="AG57" s="84"/>
      <c r="AH57" s="84"/>
      <c r="AI57" s="84"/>
      <c r="AJ57" s="84"/>
      <c r="AK57" s="84"/>
      <c r="AL57" s="84"/>
      <c r="AM57" s="113"/>
      <c r="AN57" s="90"/>
      <c r="AO57" s="84"/>
      <c r="AP57" s="84"/>
      <c r="AQ57" s="84"/>
      <c r="AR57" s="84"/>
      <c r="AS57" s="84"/>
      <c r="AT57" s="84"/>
      <c r="AU57" s="84"/>
      <c r="AV57" s="84"/>
      <c r="AW57" s="113"/>
      <c r="AX57" s="124"/>
      <c r="AY57" s="112"/>
      <c r="AZ57" s="84"/>
      <c r="BA57" s="84"/>
      <c r="BB57" s="84"/>
      <c r="BC57" s="84"/>
      <c r="BD57" s="84"/>
      <c r="BE57" s="84"/>
      <c r="BF57" s="84"/>
      <c r="BG57" s="84"/>
      <c r="BH57" s="113"/>
      <c r="BI57" s="124"/>
      <c r="BJ57" s="112"/>
      <c r="BK57" s="84"/>
      <c r="BL57" s="84"/>
      <c r="BM57" s="84"/>
      <c r="BN57" s="84"/>
      <c r="BO57" s="84"/>
      <c r="BP57" s="84"/>
      <c r="BQ57" s="84"/>
      <c r="BR57" s="84"/>
      <c r="BS57" s="113"/>
      <c r="BT57" s="124"/>
      <c r="BU57" s="112"/>
      <c r="BV57" s="84"/>
      <c r="BW57" s="84"/>
      <c r="BX57" s="84"/>
      <c r="BY57" s="84"/>
      <c r="BZ57" s="84"/>
      <c r="CA57" s="84"/>
      <c r="CB57" s="84"/>
      <c r="CC57" s="84"/>
      <c r="CD57" s="113"/>
    </row>
    <row r="58" spans="1:82" ht="31.5" x14ac:dyDescent="0.25">
      <c r="A58" s="92"/>
      <c r="B58" s="127" t="s">
        <v>80</v>
      </c>
      <c r="C58" s="100"/>
      <c r="D58" s="100"/>
      <c r="E58" s="101"/>
      <c r="F58" s="98"/>
      <c r="G58" s="81"/>
      <c r="H58" s="81"/>
      <c r="I58" s="96"/>
      <c r="J58" s="94"/>
      <c r="K58" s="82"/>
      <c r="L58" s="82"/>
      <c r="M58" s="111"/>
      <c r="N58" s="100"/>
      <c r="O58" s="100"/>
      <c r="P58" s="144"/>
      <c r="Q58" s="100"/>
      <c r="R58" s="100"/>
      <c r="S58" s="116"/>
      <c r="T58" s="472" t="s">
        <v>198</v>
      </c>
      <c r="U58" s="480"/>
      <c r="V58" s="480"/>
      <c r="W58" s="480"/>
      <c r="X58" s="480"/>
      <c r="Y58" s="480"/>
      <c r="Z58" s="480"/>
      <c r="AA58" s="480"/>
      <c r="AB58" s="480"/>
      <c r="AC58" s="481"/>
      <c r="AD58" s="114"/>
      <c r="AE58" s="86"/>
      <c r="AF58" s="86"/>
      <c r="AG58" s="86"/>
      <c r="AH58" s="86"/>
      <c r="AI58" s="86"/>
      <c r="AJ58" s="86"/>
      <c r="AK58" s="86"/>
      <c r="AL58" s="86"/>
      <c r="AM58" s="120"/>
      <c r="AN58" s="114"/>
      <c r="AO58" s="86"/>
      <c r="AP58" s="86"/>
      <c r="AQ58" s="86"/>
      <c r="AR58" s="86"/>
      <c r="AS58" s="86"/>
      <c r="AT58" s="86"/>
      <c r="AU58" s="86"/>
      <c r="AV58" s="86"/>
      <c r="AW58" s="120"/>
      <c r="AX58" s="123"/>
      <c r="AY58" s="94"/>
      <c r="AZ58" s="82"/>
      <c r="BA58" s="82"/>
      <c r="BB58" s="82"/>
      <c r="BC58" s="82"/>
      <c r="BD58" s="82"/>
      <c r="BE58" s="82"/>
      <c r="BF58" s="82"/>
      <c r="BG58" s="82"/>
      <c r="BH58" s="111"/>
      <c r="BI58" s="123"/>
      <c r="BJ58" s="94"/>
      <c r="BK58" s="82"/>
      <c r="BL58" s="82"/>
      <c r="BM58" s="82"/>
      <c r="BN58" s="82"/>
      <c r="BO58" s="82"/>
      <c r="BP58" s="82"/>
      <c r="BQ58" s="82"/>
      <c r="BR58" s="82"/>
      <c r="BS58" s="111"/>
      <c r="BT58" s="123"/>
      <c r="BU58" s="94"/>
      <c r="BV58" s="82"/>
      <c r="BW58" s="82"/>
      <c r="BX58" s="82"/>
      <c r="BY58" s="82"/>
      <c r="BZ58" s="82"/>
      <c r="CA58" s="82"/>
      <c r="CB58" s="82"/>
      <c r="CC58" s="82"/>
      <c r="CD58" s="111"/>
    </row>
    <row r="59" spans="1:82" ht="18" customHeight="1" x14ac:dyDescent="0.2">
      <c r="A59" s="94"/>
      <c r="B59" s="417"/>
      <c r="C59" s="418"/>
      <c r="D59" s="418"/>
      <c r="E59" s="419"/>
      <c r="F59" s="420"/>
      <c r="G59" s="421"/>
      <c r="H59" s="421"/>
      <c r="I59" s="141">
        <f>SUM(F59:H59)</f>
        <v>0</v>
      </c>
      <c r="J59" s="424"/>
      <c r="K59" s="425"/>
      <c r="L59" s="425"/>
      <c r="M59" s="426"/>
      <c r="N59" s="100">
        <f t="shared" ref="N59:N67" si="224">K59*L59</f>
        <v>0</v>
      </c>
      <c r="O59" s="100">
        <f t="shared" ref="O59:O67" si="225">K59*M59</f>
        <v>0</v>
      </c>
      <c r="P59" s="439"/>
      <c r="Q59" s="100">
        <f t="shared" ref="Q59:Q67" si="226">N59*P59</f>
        <v>0</v>
      </c>
      <c r="R59" s="100">
        <f t="shared" ref="R59:R67" si="227">O59*P59</f>
        <v>0</v>
      </c>
      <c r="S59" s="140"/>
      <c r="T59" s="420"/>
      <c r="U59" s="421"/>
      <c r="V59" s="421"/>
      <c r="W59" s="421"/>
      <c r="X59" s="421"/>
      <c r="Y59" s="421"/>
      <c r="Z59" s="421"/>
      <c r="AA59" s="421"/>
      <c r="AB59" s="421"/>
      <c r="AC59" s="427"/>
      <c r="AD59" s="150">
        <f>$Q59*T59</f>
        <v>0</v>
      </c>
      <c r="AE59" s="150">
        <f t="shared" ref="AE59:AE67" si="228">$Q59*U59</f>
        <v>0</v>
      </c>
      <c r="AF59" s="150">
        <f t="shared" ref="AF59:AF67" si="229">$Q59*V59</f>
        <v>0</v>
      </c>
      <c r="AG59" s="150">
        <f t="shared" ref="AG59:AG67" si="230">$Q59*W59</f>
        <v>0</v>
      </c>
      <c r="AH59" s="150">
        <f t="shared" ref="AH59:AH67" si="231">$Q59*X59</f>
        <v>0</v>
      </c>
      <c r="AI59" s="150">
        <f t="shared" ref="AI59:AI67" si="232">$Q59*Y59</f>
        <v>0</v>
      </c>
      <c r="AJ59" s="150">
        <f t="shared" ref="AJ59:AJ67" si="233">$Q59*Z59</f>
        <v>0</v>
      </c>
      <c r="AK59" s="150">
        <f t="shared" ref="AK59:AK67" si="234">$Q59*AA59</f>
        <v>0</v>
      </c>
      <c r="AL59" s="150">
        <f t="shared" ref="AL59:AL67" si="235">$Q59*AB59</f>
        <v>0</v>
      </c>
      <c r="AM59" s="151">
        <f t="shared" ref="AM59:AM67" si="236">$Q59*AC59</f>
        <v>0</v>
      </c>
      <c r="AN59" s="150">
        <f>$R59*T59</f>
        <v>0</v>
      </c>
      <c r="AO59" s="150">
        <f t="shared" ref="AO59:AO67" si="237">$R59*U59</f>
        <v>0</v>
      </c>
      <c r="AP59" s="150">
        <f t="shared" ref="AP59:AP67" si="238">$R59*V59</f>
        <v>0</v>
      </c>
      <c r="AQ59" s="150">
        <f t="shared" ref="AQ59:AQ67" si="239">$R59*W59</f>
        <v>0</v>
      </c>
      <c r="AR59" s="150">
        <f t="shared" ref="AR59:AR67" si="240">$R59*X59</f>
        <v>0</v>
      </c>
      <c r="AS59" s="150">
        <f t="shared" ref="AS59:AS67" si="241">$R59*Y59</f>
        <v>0</v>
      </c>
      <c r="AT59" s="150">
        <f t="shared" ref="AT59:AT67" si="242">$R59*Z59</f>
        <v>0</v>
      </c>
      <c r="AU59" s="150">
        <f t="shared" ref="AU59:AU67" si="243">$R59*AA59</f>
        <v>0</v>
      </c>
      <c r="AV59" s="150">
        <f t="shared" ref="AV59:AV67" si="244">$R59*AB59</f>
        <v>0</v>
      </c>
      <c r="AW59" s="151">
        <f t="shared" ref="AW59:AW67" si="245">$R59*AC59</f>
        <v>0</v>
      </c>
      <c r="AX59" s="123"/>
      <c r="AY59" s="29">
        <f t="shared" ref="AY59:AY67" si="246">T59*$Q59*$F59</f>
        <v>0</v>
      </c>
      <c r="AZ59" s="82">
        <f t="shared" ref="AZ59:AZ67" si="247">U59*$Q59*$F59</f>
        <v>0</v>
      </c>
      <c r="BA59" s="82">
        <f t="shared" ref="BA59:BA67" si="248">V59*$Q59*$F59</f>
        <v>0</v>
      </c>
      <c r="BB59" s="82">
        <f t="shared" ref="BB59:BB67" si="249">W59*$Q59*$F59</f>
        <v>0</v>
      </c>
      <c r="BC59" s="82">
        <f t="shared" ref="BC59:BC67" si="250">X59*$Q59*$F59</f>
        <v>0</v>
      </c>
      <c r="BD59" s="82">
        <f t="shared" ref="BD59:BD67" si="251">Y59*$Q59*$F59</f>
        <v>0</v>
      </c>
      <c r="BE59" s="82">
        <f t="shared" ref="BE59:BE67" si="252">Z59*$Q59*$F59</f>
        <v>0</v>
      </c>
      <c r="BF59" s="82">
        <f t="shared" ref="BF59:BF67" si="253">AA59*$Q59*$F59</f>
        <v>0</v>
      </c>
      <c r="BG59" s="82">
        <f t="shared" ref="BG59:BG67" si="254">AB59*$Q59*$F59</f>
        <v>0</v>
      </c>
      <c r="BH59" s="111">
        <f t="shared" ref="BH59:BH67" si="255">AC59*$Q59*$F59</f>
        <v>0</v>
      </c>
      <c r="BI59" s="123"/>
      <c r="BJ59" s="29">
        <f t="shared" ref="BJ59:BJ67" si="256">T59*$Q59*$G59</f>
        <v>0</v>
      </c>
      <c r="BK59" s="82">
        <f t="shared" ref="BK59:BK67" si="257">U59*$Q59*$G59</f>
        <v>0</v>
      </c>
      <c r="BL59" s="82">
        <f t="shared" ref="BL59:BL67" si="258">V59*$Q59*$G59</f>
        <v>0</v>
      </c>
      <c r="BM59" s="82">
        <f t="shared" ref="BM59:BM67" si="259">W59*$Q59*$G59</f>
        <v>0</v>
      </c>
      <c r="BN59" s="82">
        <f t="shared" ref="BN59:BN67" si="260">X59*$Q59*$G59</f>
        <v>0</v>
      </c>
      <c r="BO59" s="82">
        <f t="shared" ref="BO59:BO67" si="261">Y59*$Q59*$G59</f>
        <v>0</v>
      </c>
      <c r="BP59" s="82">
        <f t="shared" ref="BP59:BP67" si="262">Z59*$Q59*$G59</f>
        <v>0</v>
      </c>
      <c r="BQ59" s="82">
        <f t="shared" ref="BQ59:BQ67" si="263">AA59*$Q59*$G59</f>
        <v>0</v>
      </c>
      <c r="BR59" s="82">
        <f t="shared" ref="BR59:BR67" si="264">AB59*$Q59*$G59</f>
        <v>0</v>
      </c>
      <c r="BS59" s="111">
        <f t="shared" ref="BS59:BS67" si="265">AC59*$Q59*$G59</f>
        <v>0</v>
      </c>
      <c r="BT59" s="123"/>
      <c r="BU59" s="29">
        <f t="shared" ref="BU59:BU67" si="266">T59*$Q59*$H59</f>
        <v>0</v>
      </c>
      <c r="BV59" s="82">
        <f t="shared" ref="BV59:BV67" si="267">U59*$Q59*$H59</f>
        <v>0</v>
      </c>
      <c r="BW59" s="82">
        <f t="shared" ref="BW59:BW67" si="268">V59*$Q59*$H59</f>
        <v>0</v>
      </c>
      <c r="BX59" s="82">
        <f t="shared" ref="BX59:BX67" si="269">W59*$Q59*$H59</f>
        <v>0</v>
      </c>
      <c r="BY59" s="82">
        <f t="shared" ref="BY59:BY67" si="270">X59*$Q59*$H59</f>
        <v>0</v>
      </c>
      <c r="BZ59" s="82">
        <f t="shared" ref="BZ59:BZ67" si="271">Y59*$Q59*$H59</f>
        <v>0</v>
      </c>
      <c r="CA59" s="82">
        <f t="shared" ref="CA59:CA67" si="272">Z59*$Q59*$H59</f>
        <v>0</v>
      </c>
      <c r="CB59" s="82">
        <f t="shared" ref="CB59:CB67" si="273">AA59*$Q59*$H59</f>
        <v>0</v>
      </c>
      <c r="CC59" s="82">
        <f t="shared" ref="CC59:CC67" si="274">AB59*$Q59*$H59</f>
        <v>0</v>
      </c>
      <c r="CD59" s="111">
        <f t="shared" ref="CD59:CD67" si="275">AC59*$Q59*$H59</f>
        <v>0</v>
      </c>
    </row>
    <row r="60" spans="1:82" ht="18" customHeight="1" x14ac:dyDescent="0.2">
      <c r="A60" s="94"/>
      <c r="B60" s="417"/>
      <c r="C60" s="418"/>
      <c r="D60" s="418"/>
      <c r="E60" s="419"/>
      <c r="F60" s="420"/>
      <c r="G60" s="421"/>
      <c r="H60" s="421"/>
      <c r="I60" s="141">
        <f t="shared" ref="I60:I67" si="276">SUM(F60:H60)</f>
        <v>0</v>
      </c>
      <c r="J60" s="424"/>
      <c r="K60" s="425"/>
      <c r="L60" s="425"/>
      <c r="M60" s="426"/>
      <c r="N60" s="100">
        <f t="shared" si="224"/>
        <v>0</v>
      </c>
      <c r="O60" s="100">
        <f t="shared" si="225"/>
        <v>0</v>
      </c>
      <c r="P60" s="439"/>
      <c r="Q60" s="100">
        <f t="shared" si="226"/>
        <v>0</v>
      </c>
      <c r="R60" s="100">
        <f t="shared" si="227"/>
        <v>0</v>
      </c>
      <c r="S60" s="140"/>
      <c r="T60" s="420"/>
      <c r="U60" s="421"/>
      <c r="V60" s="421"/>
      <c r="W60" s="421"/>
      <c r="X60" s="421"/>
      <c r="Y60" s="421"/>
      <c r="Z60" s="421"/>
      <c r="AA60" s="421"/>
      <c r="AB60" s="421"/>
      <c r="AC60" s="427"/>
      <c r="AD60" s="150">
        <f t="shared" ref="AD60:AD67" si="277">$Q60*T60</f>
        <v>0</v>
      </c>
      <c r="AE60" s="150">
        <f t="shared" si="228"/>
        <v>0</v>
      </c>
      <c r="AF60" s="150">
        <f t="shared" si="229"/>
        <v>0</v>
      </c>
      <c r="AG60" s="150">
        <f t="shared" si="230"/>
        <v>0</v>
      </c>
      <c r="AH60" s="150">
        <f t="shared" si="231"/>
        <v>0</v>
      </c>
      <c r="AI60" s="150">
        <f t="shared" si="232"/>
        <v>0</v>
      </c>
      <c r="AJ60" s="150">
        <f t="shared" si="233"/>
        <v>0</v>
      </c>
      <c r="AK60" s="150">
        <f t="shared" si="234"/>
        <v>0</v>
      </c>
      <c r="AL60" s="150">
        <f t="shared" si="235"/>
        <v>0</v>
      </c>
      <c r="AM60" s="151">
        <f t="shared" si="236"/>
        <v>0</v>
      </c>
      <c r="AN60" s="150">
        <f t="shared" ref="AN60:AN67" si="278">$R60*T60</f>
        <v>0</v>
      </c>
      <c r="AO60" s="150">
        <f t="shared" si="237"/>
        <v>0</v>
      </c>
      <c r="AP60" s="150">
        <f t="shared" si="238"/>
        <v>0</v>
      </c>
      <c r="AQ60" s="150">
        <f t="shared" si="239"/>
        <v>0</v>
      </c>
      <c r="AR60" s="150">
        <f t="shared" si="240"/>
        <v>0</v>
      </c>
      <c r="AS60" s="150">
        <f t="shared" si="241"/>
        <v>0</v>
      </c>
      <c r="AT60" s="150">
        <f t="shared" si="242"/>
        <v>0</v>
      </c>
      <c r="AU60" s="150">
        <f t="shared" si="243"/>
        <v>0</v>
      </c>
      <c r="AV60" s="150">
        <f t="shared" si="244"/>
        <v>0</v>
      </c>
      <c r="AW60" s="151">
        <f t="shared" si="245"/>
        <v>0</v>
      </c>
      <c r="AX60" s="123"/>
      <c r="AY60" s="29">
        <f t="shared" si="246"/>
        <v>0</v>
      </c>
      <c r="AZ60" s="82">
        <f t="shared" si="247"/>
        <v>0</v>
      </c>
      <c r="BA60" s="82">
        <f t="shared" si="248"/>
        <v>0</v>
      </c>
      <c r="BB60" s="82">
        <f t="shared" si="249"/>
        <v>0</v>
      </c>
      <c r="BC60" s="82">
        <f t="shared" si="250"/>
        <v>0</v>
      </c>
      <c r="BD60" s="82">
        <f t="shared" si="251"/>
        <v>0</v>
      </c>
      <c r="BE60" s="82">
        <f t="shared" si="252"/>
        <v>0</v>
      </c>
      <c r="BF60" s="82">
        <f t="shared" si="253"/>
        <v>0</v>
      </c>
      <c r="BG60" s="82">
        <f t="shared" si="254"/>
        <v>0</v>
      </c>
      <c r="BH60" s="111">
        <f t="shared" si="255"/>
        <v>0</v>
      </c>
      <c r="BI60" s="123"/>
      <c r="BJ60" s="29">
        <f t="shared" si="256"/>
        <v>0</v>
      </c>
      <c r="BK60" s="82">
        <f t="shared" si="257"/>
        <v>0</v>
      </c>
      <c r="BL60" s="82">
        <f t="shared" si="258"/>
        <v>0</v>
      </c>
      <c r="BM60" s="82">
        <f t="shared" si="259"/>
        <v>0</v>
      </c>
      <c r="BN60" s="82">
        <f t="shared" si="260"/>
        <v>0</v>
      </c>
      <c r="BO60" s="82">
        <f t="shared" si="261"/>
        <v>0</v>
      </c>
      <c r="BP60" s="82">
        <f t="shared" si="262"/>
        <v>0</v>
      </c>
      <c r="BQ60" s="82">
        <f t="shared" si="263"/>
        <v>0</v>
      </c>
      <c r="BR60" s="82">
        <f t="shared" si="264"/>
        <v>0</v>
      </c>
      <c r="BS60" s="111">
        <f t="shared" si="265"/>
        <v>0</v>
      </c>
      <c r="BT60" s="123"/>
      <c r="BU60" s="29">
        <f t="shared" si="266"/>
        <v>0</v>
      </c>
      <c r="BV60" s="82">
        <f t="shared" si="267"/>
        <v>0</v>
      </c>
      <c r="BW60" s="82">
        <f t="shared" si="268"/>
        <v>0</v>
      </c>
      <c r="BX60" s="82">
        <f t="shared" si="269"/>
        <v>0</v>
      </c>
      <c r="BY60" s="82">
        <f t="shared" si="270"/>
        <v>0</v>
      </c>
      <c r="BZ60" s="82">
        <f t="shared" si="271"/>
        <v>0</v>
      </c>
      <c r="CA60" s="82">
        <f t="shared" si="272"/>
        <v>0</v>
      </c>
      <c r="CB60" s="82">
        <f t="shared" si="273"/>
        <v>0</v>
      </c>
      <c r="CC60" s="82">
        <f t="shared" si="274"/>
        <v>0</v>
      </c>
      <c r="CD60" s="111">
        <f t="shared" si="275"/>
        <v>0</v>
      </c>
    </row>
    <row r="61" spans="1:82" x14ac:dyDescent="0.25">
      <c r="A61" s="92"/>
      <c r="B61" s="417"/>
      <c r="C61" s="418"/>
      <c r="D61" s="418"/>
      <c r="E61" s="419"/>
      <c r="F61" s="420"/>
      <c r="G61" s="421"/>
      <c r="H61" s="421"/>
      <c r="I61" s="141">
        <f t="shared" si="276"/>
        <v>0</v>
      </c>
      <c r="J61" s="424"/>
      <c r="K61" s="425"/>
      <c r="L61" s="425"/>
      <c r="M61" s="426"/>
      <c r="N61" s="100">
        <f t="shared" si="224"/>
        <v>0</v>
      </c>
      <c r="O61" s="100">
        <f t="shared" si="225"/>
        <v>0</v>
      </c>
      <c r="P61" s="439"/>
      <c r="Q61" s="100">
        <f t="shared" si="226"/>
        <v>0</v>
      </c>
      <c r="R61" s="100">
        <f t="shared" si="227"/>
        <v>0</v>
      </c>
      <c r="S61" s="140"/>
      <c r="T61" s="420"/>
      <c r="U61" s="421"/>
      <c r="V61" s="421"/>
      <c r="W61" s="421"/>
      <c r="X61" s="421"/>
      <c r="Y61" s="421"/>
      <c r="Z61" s="421"/>
      <c r="AA61" s="421"/>
      <c r="AB61" s="421"/>
      <c r="AC61" s="427"/>
      <c r="AD61" s="150">
        <f t="shared" si="277"/>
        <v>0</v>
      </c>
      <c r="AE61" s="150">
        <f t="shared" si="228"/>
        <v>0</v>
      </c>
      <c r="AF61" s="150">
        <f t="shared" si="229"/>
        <v>0</v>
      </c>
      <c r="AG61" s="150">
        <f t="shared" si="230"/>
        <v>0</v>
      </c>
      <c r="AH61" s="150">
        <f t="shared" si="231"/>
        <v>0</v>
      </c>
      <c r="AI61" s="150">
        <f t="shared" si="232"/>
        <v>0</v>
      </c>
      <c r="AJ61" s="150">
        <f t="shared" si="233"/>
        <v>0</v>
      </c>
      <c r="AK61" s="150">
        <f t="shared" si="234"/>
        <v>0</v>
      </c>
      <c r="AL61" s="150">
        <f t="shared" si="235"/>
        <v>0</v>
      </c>
      <c r="AM61" s="151">
        <f t="shared" si="236"/>
        <v>0</v>
      </c>
      <c r="AN61" s="150">
        <f t="shared" si="278"/>
        <v>0</v>
      </c>
      <c r="AO61" s="150">
        <f t="shared" si="237"/>
        <v>0</v>
      </c>
      <c r="AP61" s="150">
        <f t="shared" si="238"/>
        <v>0</v>
      </c>
      <c r="AQ61" s="150">
        <f t="shared" si="239"/>
        <v>0</v>
      </c>
      <c r="AR61" s="150">
        <f t="shared" si="240"/>
        <v>0</v>
      </c>
      <c r="AS61" s="150">
        <f t="shared" si="241"/>
        <v>0</v>
      </c>
      <c r="AT61" s="150">
        <f t="shared" si="242"/>
        <v>0</v>
      </c>
      <c r="AU61" s="150">
        <f t="shared" si="243"/>
        <v>0</v>
      </c>
      <c r="AV61" s="150">
        <f t="shared" si="244"/>
        <v>0</v>
      </c>
      <c r="AW61" s="151">
        <f t="shared" si="245"/>
        <v>0</v>
      </c>
      <c r="AX61" s="123"/>
      <c r="AY61" s="29">
        <f t="shared" si="246"/>
        <v>0</v>
      </c>
      <c r="AZ61" s="82">
        <f t="shared" si="247"/>
        <v>0</v>
      </c>
      <c r="BA61" s="82">
        <f t="shared" si="248"/>
        <v>0</v>
      </c>
      <c r="BB61" s="82">
        <f t="shared" si="249"/>
        <v>0</v>
      </c>
      <c r="BC61" s="82">
        <f t="shared" si="250"/>
        <v>0</v>
      </c>
      <c r="BD61" s="82">
        <f t="shared" si="251"/>
        <v>0</v>
      </c>
      <c r="BE61" s="82">
        <f t="shared" si="252"/>
        <v>0</v>
      </c>
      <c r="BF61" s="82">
        <f t="shared" si="253"/>
        <v>0</v>
      </c>
      <c r="BG61" s="82">
        <f t="shared" si="254"/>
        <v>0</v>
      </c>
      <c r="BH61" s="111">
        <f t="shared" si="255"/>
        <v>0</v>
      </c>
      <c r="BI61" s="123"/>
      <c r="BJ61" s="29">
        <f t="shared" si="256"/>
        <v>0</v>
      </c>
      <c r="BK61" s="82">
        <f t="shared" si="257"/>
        <v>0</v>
      </c>
      <c r="BL61" s="82">
        <f t="shared" si="258"/>
        <v>0</v>
      </c>
      <c r="BM61" s="82">
        <f t="shared" si="259"/>
        <v>0</v>
      </c>
      <c r="BN61" s="82">
        <f t="shared" si="260"/>
        <v>0</v>
      </c>
      <c r="BO61" s="82">
        <f t="shared" si="261"/>
        <v>0</v>
      </c>
      <c r="BP61" s="82">
        <f t="shared" si="262"/>
        <v>0</v>
      </c>
      <c r="BQ61" s="82">
        <f t="shared" si="263"/>
        <v>0</v>
      </c>
      <c r="BR61" s="82">
        <f t="shared" si="264"/>
        <v>0</v>
      </c>
      <c r="BS61" s="111">
        <f t="shared" si="265"/>
        <v>0</v>
      </c>
      <c r="BT61" s="123"/>
      <c r="BU61" s="29">
        <f t="shared" si="266"/>
        <v>0</v>
      </c>
      <c r="BV61" s="82">
        <f t="shared" si="267"/>
        <v>0</v>
      </c>
      <c r="BW61" s="82">
        <f t="shared" si="268"/>
        <v>0</v>
      </c>
      <c r="BX61" s="82">
        <f t="shared" si="269"/>
        <v>0</v>
      </c>
      <c r="BY61" s="82">
        <f t="shared" si="270"/>
        <v>0</v>
      </c>
      <c r="BZ61" s="82">
        <f t="shared" si="271"/>
        <v>0</v>
      </c>
      <c r="CA61" s="82">
        <f t="shared" si="272"/>
        <v>0</v>
      </c>
      <c r="CB61" s="82">
        <f t="shared" si="273"/>
        <v>0</v>
      </c>
      <c r="CC61" s="82">
        <f t="shared" si="274"/>
        <v>0</v>
      </c>
      <c r="CD61" s="111">
        <f t="shared" si="275"/>
        <v>0</v>
      </c>
    </row>
    <row r="62" spans="1:82" x14ac:dyDescent="0.25">
      <c r="A62" s="92"/>
      <c r="B62" s="417"/>
      <c r="C62" s="418"/>
      <c r="D62" s="418"/>
      <c r="E62" s="419"/>
      <c r="F62" s="420"/>
      <c r="G62" s="421"/>
      <c r="H62" s="421"/>
      <c r="I62" s="141">
        <f t="shared" si="276"/>
        <v>0</v>
      </c>
      <c r="J62" s="424"/>
      <c r="K62" s="425"/>
      <c r="L62" s="425"/>
      <c r="M62" s="426"/>
      <c r="N62" s="100">
        <f t="shared" si="224"/>
        <v>0</v>
      </c>
      <c r="O62" s="100">
        <f t="shared" si="225"/>
        <v>0</v>
      </c>
      <c r="P62" s="439"/>
      <c r="Q62" s="100">
        <f t="shared" si="226"/>
        <v>0</v>
      </c>
      <c r="R62" s="100">
        <f t="shared" si="227"/>
        <v>0</v>
      </c>
      <c r="S62" s="140"/>
      <c r="T62" s="420"/>
      <c r="U62" s="421"/>
      <c r="V62" s="421"/>
      <c r="W62" s="421"/>
      <c r="X62" s="421"/>
      <c r="Y62" s="421"/>
      <c r="Z62" s="421"/>
      <c r="AA62" s="421"/>
      <c r="AB62" s="421"/>
      <c r="AC62" s="427"/>
      <c r="AD62" s="150">
        <f t="shared" si="277"/>
        <v>0</v>
      </c>
      <c r="AE62" s="150">
        <f t="shared" si="228"/>
        <v>0</v>
      </c>
      <c r="AF62" s="150">
        <f t="shared" si="229"/>
        <v>0</v>
      </c>
      <c r="AG62" s="150">
        <f t="shared" si="230"/>
        <v>0</v>
      </c>
      <c r="AH62" s="150">
        <f t="shared" si="231"/>
        <v>0</v>
      </c>
      <c r="AI62" s="150">
        <f t="shared" si="232"/>
        <v>0</v>
      </c>
      <c r="AJ62" s="150">
        <f t="shared" si="233"/>
        <v>0</v>
      </c>
      <c r="AK62" s="150">
        <f t="shared" si="234"/>
        <v>0</v>
      </c>
      <c r="AL62" s="150">
        <f t="shared" si="235"/>
        <v>0</v>
      </c>
      <c r="AM62" s="151">
        <f t="shared" si="236"/>
        <v>0</v>
      </c>
      <c r="AN62" s="150">
        <f t="shared" si="278"/>
        <v>0</v>
      </c>
      <c r="AO62" s="150">
        <f t="shared" si="237"/>
        <v>0</v>
      </c>
      <c r="AP62" s="150">
        <f t="shared" si="238"/>
        <v>0</v>
      </c>
      <c r="AQ62" s="150">
        <f t="shared" si="239"/>
        <v>0</v>
      </c>
      <c r="AR62" s="150">
        <f t="shared" si="240"/>
        <v>0</v>
      </c>
      <c r="AS62" s="150">
        <f t="shared" si="241"/>
        <v>0</v>
      </c>
      <c r="AT62" s="150">
        <f t="shared" si="242"/>
        <v>0</v>
      </c>
      <c r="AU62" s="150">
        <f t="shared" si="243"/>
        <v>0</v>
      </c>
      <c r="AV62" s="150">
        <f t="shared" si="244"/>
        <v>0</v>
      </c>
      <c r="AW62" s="151">
        <f t="shared" si="245"/>
        <v>0</v>
      </c>
      <c r="AX62" s="123"/>
      <c r="AY62" s="29">
        <f t="shared" si="246"/>
        <v>0</v>
      </c>
      <c r="AZ62" s="82">
        <f t="shared" si="247"/>
        <v>0</v>
      </c>
      <c r="BA62" s="82">
        <f t="shared" si="248"/>
        <v>0</v>
      </c>
      <c r="BB62" s="82">
        <f t="shared" si="249"/>
        <v>0</v>
      </c>
      <c r="BC62" s="82">
        <f t="shared" si="250"/>
        <v>0</v>
      </c>
      <c r="BD62" s="82">
        <f t="shared" si="251"/>
        <v>0</v>
      </c>
      <c r="BE62" s="82">
        <f t="shared" si="252"/>
        <v>0</v>
      </c>
      <c r="BF62" s="82">
        <f t="shared" si="253"/>
        <v>0</v>
      </c>
      <c r="BG62" s="82">
        <f t="shared" si="254"/>
        <v>0</v>
      </c>
      <c r="BH62" s="111">
        <f t="shared" si="255"/>
        <v>0</v>
      </c>
      <c r="BI62" s="123"/>
      <c r="BJ62" s="29">
        <f t="shared" si="256"/>
        <v>0</v>
      </c>
      <c r="BK62" s="82">
        <f t="shared" si="257"/>
        <v>0</v>
      </c>
      <c r="BL62" s="82">
        <f t="shared" si="258"/>
        <v>0</v>
      </c>
      <c r="BM62" s="82">
        <f t="shared" si="259"/>
        <v>0</v>
      </c>
      <c r="BN62" s="82">
        <f t="shared" si="260"/>
        <v>0</v>
      </c>
      <c r="BO62" s="82">
        <f t="shared" si="261"/>
        <v>0</v>
      </c>
      <c r="BP62" s="82">
        <f t="shared" si="262"/>
        <v>0</v>
      </c>
      <c r="BQ62" s="82">
        <f t="shared" si="263"/>
        <v>0</v>
      </c>
      <c r="BR62" s="82">
        <f t="shared" si="264"/>
        <v>0</v>
      </c>
      <c r="BS62" s="111">
        <f t="shared" si="265"/>
        <v>0</v>
      </c>
      <c r="BT62" s="123"/>
      <c r="BU62" s="29">
        <f t="shared" si="266"/>
        <v>0</v>
      </c>
      <c r="BV62" s="82">
        <f t="shared" si="267"/>
        <v>0</v>
      </c>
      <c r="BW62" s="82">
        <f t="shared" si="268"/>
        <v>0</v>
      </c>
      <c r="BX62" s="82">
        <f t="shared" si="269"/>
        <v>0</v>
      </c>
      <c r="BY62" s="82">
        <f t="shared" si="270"/>
        <v>0</v>
      </c>
      <c r="BZ62" s="82">
        <f t="shared" si="271"/>
        <v>0</v>
      </c>
      <c r="CA62" s="82">
        <f t="shared" si="272"/>
        <v>0</v>
      </c>
      <c r="CB62" s="82">
        <f t="shared" si="273"/>
        <v>0</v>
      </c>
      <c r="CC62" s="82">
        <f t="shared" si="274"/>
        <v>0</v>
      </c>
      <c r="CD62" s="111">
        <f t="shared" si="275"/>
        <v>0</v>
      </c>
    </row>
    <row r="63" spans="1:82" x14ac:dyDescent="0.25">
      <c r="A63" s="92"/>
      <c r="B63" s="417"/>
      <c r="C63" s="418"/>
      <c r="D63" s="418"/>
      <c r="E63" s="419"/>
      <c r="F63" s="420"/>
      <c r="G63" s="421"/>
      <c r="H63" s="421"/>
      <c r="I63" s="141">
        <f t="shared" si="276"/>
        <v>0</v>
      </c>
      <c r="J63" s="424"/>
      <c r="K63" s="425"/>
      <c r="L63" s="425"/>
      <c r="M63" s="426"/>
      <c r="N63" s="100">
        <f t="shared" si="224"/>
        <v>0</v>
      </c>
      <c r="O63" s="100">
        <f t="shared" si="225"/>
        <v>0</v>
      </c>
      <c r="P63" s="439"/>
      <c r="Q63" s="100">
        <f t="shared" si="226"/>
        <v>0</v>
      </c>
      <c r="R63" s="100">
        <f t="shared" si="227"/>
        <v>0</v>
      </c>
      <c r="S63" s="140"/>
      <c r="T63" s="420"/>
      <c r="U63" s="421"/>
      <c r="V63" s="421"/>
      <c r="W63" s="421"/>
      <c r="X63" s="421"/>
      <c r="Y63" s="421"/>
      <c r="Z63" s="421"/>
      <c r="AA63" s="421"/>
      <c r="AB63" s="421"/>
      <c r="AC63" s="427"/>
      <c r="AD63" s="150">
        <f t="shared" si="277"/>
        <v>0</v>
      </c>
      <c r="AE63" s="150">
        <f t="shared" si="228"/>
        <v>0</v>
      </c>
      <c r="AF63" s="150">
        <f t="shared" si="229"/>
        <v>0</v>
      </c>
      <c r="AG63" s="150">
        <f t="shared" si="230"/>
        <v>0</v>
      </c>
      <c r="AH63" s="150">
        <f t="shared" si="231"/>
        <v>0</v>
      </c>
      <c r="AI63" s="150">
        <f t="shared" si="232"/>
        <v>0</v>
      </c>
      <c r="AJ63" s="150">
        <f t="shared" si="233"/>
        <v>0</v>
      </c>
      <c r="AK63" s="150">
        <f t="shared" si="234"/>
        <v>0</v>
      </c>
      <c r="AL63" s="150">
        <f t="shared" si="235"/>
        <v>0</v>
      </c>
      <c r="AM63" s="151">
        <f t="shared" si="236"/>
        <v>0</v>
      </c>
      <c r="AN63" s="150">
        <f t="shared" si="278"/>
        <v>0</v>
      </c>
      <c r="AO63" s="150">
        <f t="shared" si="237"/>
        <v>0</v>
      </c>
      <c r="AP63" s="150">
        <f t="shared" si="238"/>
        <v>0</v>
      </c>
      <c r="AQ63" s="150">
        <f t="shared" si="239"/>
        <v>0</v>
      </c>
      <c r="AR63" s="150">
        <f t="shared" si="240"/>
        <v>0</v>
      </c>
      <c r="AS63" s="150">
        <f t="shared" si="241"/>
        <v>0</v>
      </c>
      <c r="AT63" s="150">
        <f t="shared" si="242"/>
        <v>0</v>
      </c>
      <c r="AU63" s="150">
        <f t="shared" si="243"/>
        <v>0</v>
      </c>
      <c r="AV63" s="150">
        <f t="shared" si="244"/>
        <v>0</v>
      </c>
      <c r="AW63" s="151">
        <f t="shared" si="245"/>
        <v>0</v>
      </c>
      <c r="AX63" s="123"/>
      <c r="AY63" s="29">
        <f t="shared" si="246"/>
        <v>0</v>
      </c>
      <c r="AZ63" s="82">
        <f t="shared" si="247"/>
        <v>0</v>
      </c>
      <c r="BA63" s="82">
        <f t="shared" si="248"/>
        <v>0</v>
      </c>
      <c r="BB63" s="82">
        <f t="shared" si="249"/>
        <v>0</v>
      </c>
      <c r="BC63" s="82">
        <f t="shared" si="250"/>
        <v>0</v>
      </c>
      <c r="BD63" s="82">
        <f t="shared" si="251"/>
        <v>0</v>
      </c>
      <c r="BE63" s="82">
        <f t="shared" si="252"/>
        <v>0</v>
      </c>
      <c r="BF63" s="82">
        <f t="shared" si="253"/>
        <v>0</v>
      </c>
      <c r="BG63" s="82">
        <f t="shared" si="254"/>
        <v>0</v>
      </c>
      <c r="BH63" s="111">
        <f t="shared" si="255"/>
        <v>0</v>
      </c>
      <c r="BI63" s="123"/>
      <c r="BJ63" s="29">
        <f t="shared" si="256"/>
        <v>0</v>
      </c>
      <c r="BK63" s="82">
        <f t="shared" si="257"/>
        <v>0</v>
      </c>
      <c r="BL63" s="82">
        <f t="shared" si="258"/>
        <v>0</v>
      </c>
      <c r="BM63" s="82">
        <f t="shared" si="259"/>
        <v>0</v>
      </c>
      <c r="BN63" s="82">
        <f t="shared" si="260"/>
        <v>0</v>
      </c>
      <c r="BO63" s="82">
        <f t="shared" si="261"/>
        <v>0</v>
      </c>
      <c r="BP63" s="82">
        <f t="shared" si="262"/>
        <v>0</v>
      </c>
      <c r="BQ63" s="82">
        <f t="shared" si="263"/>
        <v>0</v>
      </c>
      <c r="BR63" s="82">
        <f t="shared" si="264"/>
        <v>0</v>
      </c>
      <c r="BS63" s="111">
        <f t="shared" si="265"/>
        <v>0</v>
      </c>
      <c r="BT63" s="123"/>
      <c r="BU63" s="29">
        <f t="shared" si="266"/>
        <v>0</v>
      </c>
      <c r="BV63" s="82">
        <f t="shared" si="267"/>
        <v>0</v>
      </c>
      <c r="BW63" s="82">
        <f t="shared" si="268"/>
        <v>0</v>
      </c>
      <c r="BX63" s="82">
        <f t="shared" si="269"/>
        <v>0</v>
      </c>
      <c r="BY63" s="82">
        <f t="shared" si="270"/>
        <v>0</v>
      </c>
      <c r="BZ63" s="82">
        <f t="shared" si="271"/>
        <v>0</v>
      </c>
      <c r="CA63" s="82">
        <f t="shared" si="272"/>
        <v>0</v>
      </c>
      <c r="CB63" s="82">
        <f t="shared" si="273"/>
        <v>0</v>
      </c>
      <c r="CC63" s="82">
        <f t="shared" si="274"/>
        <v>0</v>
      </c>
      <c r="CD63" s="111">
        <f t="shared" si="275"/>
        <v>0</v>
      </c>
    </row>
    <row r="64" spans="1:82" x14ac:dyDescent="0.25">
      <c r="A64" s="92"/>
      <c r="B64" s="417"/>
      <c r="C64" s="418"/>
      <c r="D64" s="418"/>
      <c r="E64" s="419"/>
      <c r="F64" s="420"/>
      <c r="G64" s="421"/>
      <c r="H64" s="421"/>
      <c r="I64" s="141">
        <f t="shared" si="276"/>
        <v>0</v>
      </c>
      <c r="J64" s="424"/>
      <c r="K64" s="425"/>
      <c r="L64" s="425"/>
      <c r="M64" s="426"/>
      <c r="N64" s="100">
        <f t="shared" si="224"/>
        <v>0</v>
      </c>
      <c r="O64" s="100">
        <f t="shared" si="225"/>
        <v>0</v>
      </c>
      <c r="P64" s="439"/>
      <c r="Q64" s="100">
        <f t="shared" si="226"/>
        <v>0</v>
      </c>
      <c r="R64" s="100">
        <f t="shared" si="227"/>
        <v>0</v>
      </c>
      <c r="S64" s="140"/>
      <c r="T64" s="420"/>
      <c r="U64" s="421"/>
      <c r="V64" s="421"/>
      <c r="W64" s="421"/>
      <c r="X64" s="421"/>
      <c r="Y64" s="421"/>
      <c r="Z64" s="421"/>
      <c r="AA64" s="421"/>
      <c r="AB64" s="421"/>
      <c r="AC64" s="427"/>
      <c r="AD64" s="150">
        <f t="shared" si="277"/>
        <v>0</v>
      </c>
      <c r="AE64" s="150">
        <f t="shared" si="228"/>
        <v>0</v>
      </c>
      <c r="AF64" s="150">
        <f t="shared" si="229"/>
        <v>0</v>
      </c>
      <c r="AG64" s="150">
        <f t="shared" si="230"/>
        <v>0</v>
      </c>
      <c r="AH64" s="150">
        <f t="shared" si="231"/>
        <v>0</v>
      </c>
      <c r="AI64" s="150">
        <f t="shared" si="232"/>
        <v>0</v>
      </c>
      <c r="AJ64" s="150">
        <f t="shared" si="233"/>
        <v>0</v>
      </c>
      <c r="AK64" s="150">
        <f t="shared" si="234"/>
        <v>0</v>
      </c>
      <c r="AL64" s="150">
        <f t="shared" si="235"/>
        <v>0</v>
      </c>
      <c r="AM64" s="151">
        <f t="shared" si="236"/>
        <v>0</v>
      </c>
      <c r="AN64" s="150">
        <f t="shared" si="278"/>
        <v>0</v>
      </c>
      <c r="AO64" s="150">
        <f t="shared" si="237"/>
        <v>0</v>
      </c>
      <c r="AP64" s="150">
        <f t="shared" si="238"/>
        <v>0</v>
      </c>
      <c r="AQ64" s="150">
        <f t="shared" si="239"/>
        <v>0</v>
      </c>
      <c r="AR64" s="150">
        <f t="shared" si="240"/>
        <v>0</v>
      </c>
      <c r="AS64" s="150">
        <f t="shared" si="241"/>
        <v>0</v>
      </c>
      <c r="AT64" s="150">
        <f t="shared" si="242"/>
        <v>0</v>
      </c>
      <c r="AU64" s="150">
        <f t="shared" si="243"/>
        <v>0</v>
      </c>
      <c r="AV64" s="150">
        <f t="shared" si="244"/>
        <v>0</v>
      </c>
      <c r="AW64" s="151">
        <f t="shared" si="245"/>
        <v>0</v>
      </c>
      <c r="AX64" s="123"/>
      <c r="AY64" s="29">
        <f t="shared" si="246"/>
        <v>0</v>
      </c>
      <c r="AZ64" s="82">
        <f t="shared" si="247"/>
        <v>0</v>
      </c>
      <c r="BA64" s="82">
        <f t="shared" si="248"/>
        <v>0</v>
      </c>
      <c r="BB64" s="82">
        <f t="shared" si="249"/>
        <v>0</v>
      </c>
      <c r="BC64" s="82">
        <f t="shared" si="250"/>
        <v>0</v>
      </c>
      <c r="BD64" s="82">
        <f t="shared" si="251"/>
        <v>0</v>
      </c>
      <c r="BE64" s="82">
        <f t="shared" si="252"/>
        <v>0</v>
      </c>
      <c r="BF64" s="82">
        <f t="shared" si="253"/>
        <v>0</v>
      </c>
      <c r="BG64" s="82">
        <f t="shared" si="254"/>
        <v>0</v>
      </c>
      <c r="BH64" s="111">
        <f t="shared" si="255"/>
        <v>0</v>
      </c>
      <c r="BI64" s="123"/>
      <c r="BJ64" s="29">
        <f t="shared" si="256"/>
        <v>0</v>
      </c>
      <c r="BK64" s="82">
        <f t="shared" si="257"/>
        <v>0</v>
      </c>
      <c r="BL64" s="82">
        <f t="shared" si="258"/>
        <v>0</v>
      </c>
      <c r="BM64" s="82">
        <f t="shared" si="259"/>
        <v>0</v>
      </c>
      <c r="BN64" s="82">
        <f t="shared" si="260"/>
        <v>0</v>
      </c>
      <c r="BO64" s="82">
        <f t="shared" si="261"/>
        <v>0</v>
      </c>
      <c r="BP64" s="82">
        <f t="shared" si="262"/>
        <v>0</v>
      </c>
      <c r="BQ64" s="82">
        <f t="shared" si="263"/>
        <v>0</v>
      </c>
      <c r="BR64" s="82">
        <f t="shared" si="264"/>
        <v>0</v>
      </c>
      <c r="BS64" s="111">
        <f t="shared" si="265"/>
        <v>0</v>
      </c>
      <c r="BT64" s="123"/>
      <c r="BU64" s="29">
        <f t="shared" si="266"/>
        <v>0</v>
      </c>
      <c r="BV64" s="82">
        <f t="shared" si="267"/>
        <v>0</v>
      </c>
      <c r="BW64" s="82">
        <f t="shared" si="268"/>
        <v>0</v>
      </c>
      <c r="BX64" s="82">
        <f t="shared" si="269"/>
        <v>0</v>
      </c>
      <c r="BY64" s="82">
        <f t="shared" si="270"/>
        <v>0</v>
      </c>
      <c r="BZ64" s="82">
        <f t="shared" si="271"/>
        <v>0</v>
      </c>
      <c r="CA64" s="82">
        <f t="shared" si="272"/>
        <v>0</v>
      </c>
      <c r="CB64" s="82">
        <f t="shared" si="273"/>
        <v>0</v>
      </c>
      <c r="CC64" s="82">
        <f t="shared" si="274"/>
        <v>0</v>
      </c>
      <c r="CD64" s="111">
        <f t="shared" si="275"/>
        <v>0</v>
      </c>
    </row>
    <row r="65" spans="1:82" x14ac:dyDescent="0.25">
      <c r="A65" s="92"/>
      <c r="B65" s="417"/>
      <c r="C65" s="418"/>
      <c r="D65" s="418"/>
      <c r="E65" s="419"/>
      <c r="F65" s="420"/>
      <c r="G65" s="421"/>
      <c r="H65" s="421"/>
      <c r="I65" s="141">
        <f t="shared" si="276"/>
        <v>0</v>
      </c>
      <c r="J65" s="424"/>
      <c r="K65" s="425"/>
      <c r="L65" s="425"/>
      <c r="M65" s="426"/>
      <c r="N65" s="100">
        <f t="shared" si="224"/>
        <v>0</v>
      </c>
      <c r="O65" s="100">
        <f t="shared" si="225"/>
        <v>0</v>
      </c>
      <c r="P65" s="439"/>
      <c r="Q65" s="100">
        <f t="shared" si="226"/>
        <v>0</v>
      </c>
      <c r="R65" s="100">
        <f t="shared" si="227"/>
        <v>0</v>
      </c>
      <c r="S65" s="140"/>
      <c r="T65" s="420"/>
      <c r="U65" s="421"/>
      <c r="V65" s="421"/>
      <c r="W65" s="421"/>
      <c r="X65" s="421"/>
      <c r="Y65" s="421"/>
      <c r="Z65" s="421"/>
      <c r="AA65" s="421"/>
      <c r="AB65" s="421"/>
      <c r="AC65" s="427"/>
      <c r="AD65" s="150">
        <f t="shared" si="277"/>
        <v>0</v>
      </c>
      <c r="AE65" s="150">
        <f t="shared" si="228"/>
        <v>0</v>
      </c>
      <c r="AF65" s="150">
        <f t="shared" si="229"/>
        <v>0</v>
      </c>
      <c r="AG65" s="150">
        <f t="shared" si="230"/>
        <v>0</v>
      </c>
      <c r="AH65" s="150">
        <f t="shared" si="231"/>
        <v>0</v>
      </c>
      <c r="AI65" s="150">
        <f t="shared" si="232"/>
        <v>0</v>
      </c>
      <c r="AJ65" s="150">
        <f t="shared" si="233"/>
        <v>0</v>
      </c>
      <c r="AK65" s="150">
        <f t="shared" si="234"/>
        <v>0</v>
      </c>
      <c r="AL65" s="150">
        <f t="shared" si="235"/>
        <v>0</v>
      </c>
      <c r="AM65" s="151">
        <f t="shared" si="236"/>
        <v>0</v>
      </c>
      <c r="AN65" s="150">
        <f t="shared" si="278"/>
        <v>0</v>
      </c>
      <c r="AO65" s="150">
        <f t="shared" si="237"/>
        <v>0</v>
      </c>
      <c r="AP65" s="150">
        <f t="shared" si="238"/>
        <v>0</v>
      </c>
      <c r="AQ65" s="150">
        <f t="shared" si="239"/>
        <v>0</v>
      </c>
      <c r="AR65" s="150">
        <f t="shared" si="240"/>
        <v>0</v>
      </c>
      <c r="AS65" s="150">
        <f t="shared" si="241"/>
        <v>0</v>
      </c>
      <c r="AT65" s="150">
        <f t="shared" si="242"/>
        <v>0</v>
      </c>
      <c r="AU65" s="150">
        <f t="shared" si="243"/>
        <v>0</v>
      </c>
      <c r="AV65" s="150">
        <f t="shared" si="244"/>
        <v>0</v>
      </c>
      <c r="AW65" s="151">
        <f t="shared" si="245"/>
        <v>0</v>
      </c>
      <c r="AX65" s="123"/>
      <c r="AY65" s="29">
        <f t="shared" si="246"/>
        <v>0</v>
      </c>
      <c r="AZ65" s="82">
        <f t="shared" si="247"/>
        <v>0</v>
      </c>
      <c r="BA65" s="82">
        <f t="shared" si="248"/>
        <v>0</v>
      </c>
      <c r="BB65" s="82">
        <f t="shared" si="249"/>
        <v>0</v>
      </c>
      <c r="BC65" s="82">
        <f t="shared" si="250"/>
        <v>0</v>
      </c>
      <c r="BD65" s="82">
        <f t="shared" si="251"/>
        <v>0</v>
      </c>
      <c r="BE65" s="82">
        <f t="shared" si="252"/>
        <v>0</v>
      </c>
      <c r="BF65" s="82">
        <f t="shared" si="253"/>
        <v>0</v>
      </c>
      <c r="BG65" s="82">
        <f t="shared" si="254"/>
        <v>0</v>
      </c>
      <c r="BH65" s="111">
        <f t="shared" si="255"/>
        <v>0</v>
      </c>
      <c r="BI65" s="123"/>
      <c r="BJ65" s="29">
        <f t="shared" si="256"/>
        <v>0</v>
      </c>
      <c r="BK65" s="82">
        <f t="shared" si="257"/>
        <v>0</v>
      </c>
      <c r="BL65" s="82">
        <f t="shared" si="258"/>
        <v>0</v>
      </c>
      <c r="BM65" s="82">
        <f t="shared" si="259"/>
        <v>0</v>
      </c>
      <c r="BN65" s="82">
        <f t="shared" si="260"/>
        <v>0</v>
      </c>
      <c r="BO65" s="82">
        <f t="shared" si="261"/>
        <v>0</v>
      </c>
      <c r="BP65" s="82">
        <f t="shared" si="262"/>
        <v>0</v>
      </c>
      <c r="BQ65" s="82">
        <f t="shared" si="263"/>
        <v>0</v>
      </c>
      <c r="BR65" s="82">
        <f t="shared" si="264"/>
        <v>0</v>
      </c>
      <c r="BS65" s="111">
        <f t="shared" si="265"/>
        <v>0</v>
      </c>
      <c r="BT65" s="123"/>
      <c r="BU65" s="29">
        <f t="shared" si="266"/>
        <v>0</v>
      </c>
      <c r="BV65" s="82">
        <f t="shared" si="267"/>
        <v>0</v>
      </c>
      <c r="BW65" s="82">
        <f t="shared" si="268"/>
        <v>0</v>
      </c>
      <c r="BX65" s="82">
        <f t="shared" si="269"/>
        <v>0</v>
      </c>
      <c r="BY65" s="82">
        <f t="shared" si="270"/>
        <v>0</v>
      </c>
      <c r="BZ65" s="82">
        <f t="shared" si="271"/>
        <v>0</v>
      </c>
      <c r="CA65" s="82">
        <f t="shared" si="272"/>
        <v>0</v>
      </c>
      <c r="CB65" s="82">
        <f t="shared" si="273"/>
        <v>0</v>
      </c>
      <c r="CC65" s="82">
        <f t="shared" si="274"/>
        <v>0</v>
      </c>
      <c r="CD65" s="111">
        <f t="shared" si="275"/>
        <v>0</v>
      </c>
    </row>
    <row r="66" spans="1:82" x14ac:dyDescent="0.25">
      <c r="A66" s="92"/>
      <c r="B66" s="417"/>
      <c r="C66" s="418"/>
      <c r="D66" s="418"/>
      <c r="E66" s="419"/>
      <c r="F66" s="420"/>
      <c r="G66" s="421"/>
      <c r="H66" s="421"/>
      <c r="I66" s="141">
        <f t="shared" si="276"/>
        <v>0</v>
      </c>
      <c r="J66" s="424"/>
      <c r="K66" s="425"/>
      <c r="L66" s="425"/>
      <c r="M66" s="426"/>
      <c r="N66" s="100">
        <f t="shared" si="224"/>
        <v>0</v>
      </c>
      <c r="O66" s="100">
        <f t="shared" si="225"/>
        <v>0</v>
      </c>
      <c r="P66" s="439"/>
      <c r="Q66" s="100">
        <f t="shared" si="226"/>
        <v>0</v>
      </c>
      <c r="R66" s="100">
        <f t="shared" si="227"/>
        <v>0</v>
      </c>
      <c r="S66" s="140"/>
      <c r="T66" s="420"/>
      <c r="U66" s="421"/>
      <c r="V66" s="421"/>
      <c r="W66" s="421"/>
      <c r="X66" s="421"/>
      <c r="Y66" s="421"/>
      <c r="Z66" s="421"/>
      <c r="AA66" s="421"/>
      <c r="AB66" s="421"/>
      <c r="AC66" s="427"/>
      <c r="AD66" s="150">
        <f t="shared" si="277"/>
        <v>0</v>
      </c>
      <c r="AE66" s="150">
        <f t="shared" si="228"/>
        <v>0</v>
      </c>
      <c r="AF66" s="150">
        <f t="shared" si="229"/>
        <v>0</v>
      </c>
      <c r="AG66" s="150">
        <f t="shared" si="230"/>
        <v>0</v>
      </c>
      <c r="AH66" s="150">
        <f t="shared" si="231"/>
        <v>0</v>
      </c>
      <c r="AI66" s="150">
        <f t="shared" si="232"/>
        <v>0</v>
      </c>
      <c r="AJ66" s="150">
        <f t="shared" si="233"/>
        <v>0</v>
      </c>
      <c r="AK66" s="150">
        <f t="shared" si="234"/>
        <v>0</v>
      </c>
      <c r="AL66" s="150">
        <f t="shared" si="235"/>
        <v>0</v>
      </c>
      <c r="AM66" s="151">
        <f t="shared" si="236"/>
        <v>0</v>
      </c>
      <c r="AN66" s="150">
        <f t="shared" si="278"/>
        <v>0</v>
      </c>
      <c r="AO66" s="150">
        <f t="shared" si="237"/>
        <v>0</v>
      </c>
      <c r="AP66" s="150">
        <f t="shared" si="238"/>
        <v>0</v>
      </c>
      <c r="AQ66" s="150">
        <f t="shared" si="239"/>
        <v>0</v>
      </c>
      <c r="AR66" s="150">
        <f t="shared" si="240"/>
        <v>0</v>
      </c>
      <c r="AS66" s="150">
        <f t="shared" si="241"/>
        <v>0</v>
      </c>
      <c r="AT66" s="150">
        <f t="shared" si="242"/>
        <v>0</v>
      </c>
      <c r="AU66" s="150">
        <f t="shared" si="243"/>
        <v>0</v>
      </c>
      <c r="AV66" s="150">
        <f t="shared" si="244"/>
        <v>0</v>
      </c>
      <c r="AW66" s="151">
        <f t="shared" si="245"/>
        <v>0</v>
      </c>
      <c r="AX66" s="123"/>
      <c r="AY66" s="29">
        <f t="shared" si="246"/>
        <v>0</v>
      </c>
      <c r="AZ66" s="82">
        <f t="shared" si="247"/>
        <v>0</v>
      </c>
      <c r="BA66" s="82">
        <f t="shared" si="248"/>
        <v>0</v>
      </c>
      <c r="BB66" s="82">
        <f t="shared" si="249"/>
        <v>0</v>
      </c>
      <c r="BC66" s="82">
        <f t="shared" si="250"/>
        <v>0</v>
      </c>
      <c r="BD66" s="82">
        <f t="shared" si="251"/>
        <v>0</v>
      </c>
      <c r="BE66" s="82">
        <f t="shared" si="252"/>
        <v>0</v>
      </c>
      <c r="BF66" s="82">
        <f t="shared" si="253"/>
        <v>0</v>
      </c>
      <c r="BG66" s="82">
        <f t="shared" si="254"/>
        <v>0</v>
      </c>
      <c r="BH66" s="111">
        <f t="shared" si="255"/>
        <v>0</v>
      </c>
      <c r="BI66" s="123"/>
      <c r="BJ66" s="29">
        <f t="shared" si="256"/>
        <v>0</v>
      </c>
      <c r="BK66" s="82">
        <f t="shared" si="257"/>
        <v>0</v>
      </c>
      <c r="BL66" s="82">
        <f t="shared" si="258"/>
        <v>0</v>
      </c>
      <c r="BM66" s="82">
        <f t="shared" si="259"/>
        <v>0</v>
      </c>
      <c r="BN66" s="82">
        <f t="shared" si="260"/>
        <v>0</v>
      </c>
      <c r="BO66" s="82">
        <f t="shared" si="261"/>
        <v>0</v>
      </c>
      <c r="BP66" s="82">
        <f t="shared" si="262"/>
        <v>0</v>
      </c>
      <c r="BQ66" s="82">
        <f t="shared" si="263"/>
        <v>0</v>
      </c>
      <c r="BR66" s="82">
        <f t="shared" si="264"/>
        <v>0</v>
      </c>
      <c r="BS66" s="111">
        <f t="shared" si="265"/>
        <v>0</v>
      </c>
      <c r="BT66" s="123"/>
      <c r="BU66" s="29">
        <f t="shared" si="266"/>
        <v>0</v>
      </c>
      <c r="BV66" s="82">
        <f t="shared" si="267"/>
        <v>0</v>
      </c>
      <c r="BW66" s="82">
        <f t="shared" si="268"/>
        <v>0</v>
      </c>
      <c r="BX66" s="82">
        <f t="shared" si="269"/>
        <v>0</v>
      </c>
      <c r="BY66" s="82">
        <f t="shared" si="270"/>
        <v>0</v>
      </c>
      <c r="BZ66" s="82">
        <f t="shared" si="271"/>
        <v>0</v>
      </c>
      <c r="CA66" s="82">
        <f t="shared" si="272"/>
        <v>0</v>
      </c>
      <c r="CB66" s="82">
        <f t="shared" si="273"/>
        <v>0</v>
      </c>
      <c r="CC66" s="82">
        <f t="shared" si="274"/>
        <v>0</v>
      </c>
      <c r="CD66" s="111">
        <f t="shared" si="275"/>
        <v>0</v>
      </c>
    </row>
    <row r="67" spans="1:82" x14ac:dyDescent="0.25">
      <c r="A67" s="92"/>
      <c r="B67" s="417"/>
      <c r="C67" s="418"/>
      <c r="D67" s="418"/>
      <c r="E67" s="419"/>
      <c r="F67" s="420"/>
      <c r="G67" s="421"/>
      <c r="H67" s="421"/>
      <c r="I67" s="141">
        <f t="shared" si="276"/>
        <v>0</v>
      </c>
      <c r="J67" s="424"/>
      <c r="K67" s="425"/>
      <c r="L67" s="425"/>
      <c r="M67" s="426"/>
      <c r="N67" s="100">
        <f t="shared" si="224"/>
        <v>0</v>
      </c>
      <c r="O67" s="100">
        <f t="shared" si="225"/>
        <v>0</v>
      </c>
      <c r="P67" s="439"/>
      <c r="Q67" s="100">
        <f t="shared" si="226"/>
        <v>0</v>
      </c>
      <c r="R67" s="100">
        <f t="shared" si="227"/>
        <v>0</v>
      </c>
      <c r="S67" s="140"/>
      <c r="T67" s="420"/>
      <c r="U67" s="421"/>
      <c r="V67" s="421"/>
      <c r="W67" s="421"/>
      <c r="X67" s="421"/>
      <c r="Y67" s="421"/>
      <c r="Z67" s="421"/>
      <c r="AA67" s="421"/>
      <c r="AB67" s="421"/>
      <c r="AC67" s="427"/>
      <c r="AD67" s="150">
        <f t="shared" si="277"/>
        <v>0</v>
      </c>
      <c r="AE67" s="150">
        <f t="shared" si="228"/>
        <v>0</v>
      </c>
      <c r="AF67" s="150">
        <f t="shared" si="229"/>
        <v>0</v>
      </c>
      <c r="AG67" s="150">
        <f t="shared" si="230"/>
        <v>0</v>
      </c>
      <c r="AH67" s="150">
        <f t="shared" si="231"/>
        <v>0</v>
      </c>
      <c r="AI67" s="150">
        <f t="shared" si="232"/>
        <v>0</v>
      </c>
      <c r="AJ67" s="150">
        <f t="shared" si="233"/>
        <v>0</v>
      </c>
      <c r="AK67" s="150">
        <f t="shared" si="234"/>
        <v>0</v>
      </c>
      <c r="AL67" s="150">
        <f t="shared" si="235"/>
        <v>0</v>
      </c>
      <c r="AM67" s="151">
        <f t="shared" si="236"/>
        <v>0</v>
      </c>
      <c r="AN67" s="150">
        <f t="shared" si="278"/>
        <v>0</v>
      </c>
      <c r="AO67" s="150">
        <f t="shared" si="237"/>
        <v>0</v>
      </c>
      <c r="AP67" s="150">
        <f t="shared" si="238"/>
        <v>0</v>
      </c>
      <c r="AQ67" s="150">
        <f t="shared" si="239"/>
        <v>0</v>
      </c>
      <c r="AR67" s="150">
        <f t="shared" si="240"/>
        <v>0</v>
      </c>
      <c r="AS67" s="150">
        <f t="shared" si="241"/>
        <v>0</v>
      </c>
      <c r="AT67" s="150">
        <f t="shared" si="242"/>
        <v>0</v>
      </c>
      <c r="AU67" s="150">
        <f t="shared" si="243"/>
        <v>0</v>
      </c>
      <c r="AV67" s="150">
        <f t="shared" si="244"/>
        <v>0</v>
      </c>
      <c r="AW67" s="151">
        <f t="shared" si="245"/>
        <v>0</v>
      </c>
      <c r="AX67" s="123"/>
      <c r="AY67" s="29">
        <f t="shared" si="246"/>
        <v>0</v>
      </c>
      <c r="AZ67" s="82">
        <f t="shared" si="247"/>
        <v>0</v>
      </c>
      <c r="BA67" s="82">
        <f t="shared" si="248"/>
        <v>0</v>
      </c>
      <c r="BB67" s="82">
        <f t="shared" si="249"/>
        <v>0</v>
      </c>
      <c r="BC67" s="82">
        <f t="shared" si="250"/>
        <v>0</v>
      </c>
      <c r="BD67" s="82">
        <f t="shared" si="251"/>
        <v>0</v>
      </c>
      <c r="BE67" s="82">
        <f t="shared" si="252"/>
        <v>0</v>
      </c>
      <c r="BF67" s="82">
        <f t="shared" si="253"/>
        <v>0</v>
      </c>
      <c r="BG67" s="82">
        <f t="shared" si="254"/>
        <v>0</v>
      </c>
      <c r="BH67" s="111">
        <f t="shared" si="255"/>
        <v>0</v>
      </c>
      <c r="BI67" s="123"/>
      <c r="BJ67" s="29">
        <f t="shared" si="256"/>
        <v>0</v>
      </c>
      <c r="BK67" s="82">
        <f t="shared" si="257"/>
        <v>0</v>
      </c>
      <c r="BL67" s="82">
        <f t="shared" si="258"/>
        <v>0</v>
      </c>
      <c r="BM67" s="82">
        <f t="shared" si="259"/>
        <v>0</v>
      </c>
      <c r="BN67" s="82">
        <f t="shared" si="260"/>
        <v>0</v>
      </c>
      <c r="BO67" s="82">
        <f t="shared" si="261"/>
        <v>0</v>
      </c>
      <c r="BP67" s="82">
        <f t="shared" si="262"/>
        <v>0</v>
      </c>
      <c r="BQ67" s="82">
        <f t="shared" si="263"/>
        <v>0</v>
      </c>
      <c r="BR67" s="82">
        <f t="shared" si="264"/>
        <v>0</v>
      </c>
      <c r="BS67" s="111">
        <f t="shared" si="265"/>
        <v>0</v>
      </c>
      <c r="BT67" s="123"/>
      <c r="BU67" s="29">
        <f t="shared" si="266"/>
        <v>0</v>
      </c>
      <c r="BV67" s="82">
        <f t="shared" si="267"/>
        <v>0</v>
      </c>
      <c r="BW67" s="82">
        <f t="shared" si="268"/>
        <v>0</v>
      </c>
      <c r="BX67" s="82">
        <f t="shared" si="269"/>
        <v>0</v>
      </c>
      <c r="BY67" s="82">
        <f t="shared" si="270"/>
        <v>0</v>
      </c>
      <c r="BZ67" s="82">
        <f t="shared" si="271"/>
        <v>0</v>
      </c>
      <c r="CA67" s="82">
        <f t="shared" si="272"/>
        <v>0</v>
      </c>
      <c r="CB67" s="82">
        <f t="shared" si="273"/>
        <v>0</v>
      </c>
      <c r="CC67" s="82">
        <f t="shared" si="274"/>
        <v>0</v>
      </c>
      <c r="CD67" s="111">
        <f t="shared" si="275"/>
        <v>0</v>
      </c>
    </row>
    <row r="68" spans="1:82" s="73" customFormat="1" x14ac:dyDescent="0.25">
      <c r="A68" s="126"/>
      <c r="B68" s="127" t="s">
        <v>81</v>
      </c>
      <c r="C68" s="128"/>
      <c r="D68" s="128"/>
      <c r="E68" s="128"/>
      <c r="F68" s="129"/>
      <c r="G68" s="130"/>
      <c r="H68" s="130"/>
      <c r="I68" s="127"/>
      <c r="J68" s="131"/>
      <c r="K68" s="130"/>
      <c r="L68" s="130"/>
      <c r="M68" s="132"/>
      <c r="N68" s="119">
        <f>SUM(N59:N67)</f>
        <v>0</v>
      </c>
      <c r="O68" s="119">
        <f>SUM(O59:O67)</f>
        <v>0</v>
      </c>
      <c r="P68" s="143"/>
      <c r="Q68" s="119">
        <f>SUM(Q59:Q67)</f>
        <v>0</v>
      </c>
      <c r="R68" s="119">
        <f>SUM(R59:R67)</f>
        <v>0</v>
      </c>
      <c r="S68" s="119"/>
      <c r="T68" s="110"/>
      <c r="U68" s="88"/>
      <c r="V68" s="88"/>
      <c r="W68" s="88"/>
      <c r="X68" s="88"/>
      <c r="Y68" s="88"/>
      <c r="Z68" s="88"/>
      <c r="AA68" s="88"/>
      <c r="AB68" s="88"/>
      <c r="AC68" s="133"/>
      <c r="AD68" s="148">
        <f>SUM(AD59:AD67)</f>
        <v>0</v>
      </c>
      <c r="AE68" s="148">
        <f t="shared" ref="AE68:AM68" si="279">SUM(AE59:AE67)</f>
        <v>0</v>
      </c>
      <c r="AF68" s="148">
        <f t="shared" si="279"/>
        <v>0</v>
      </c>
      <c r="AG68" s="148">
        <f t="shared" si="279"/>
        <v>0</v>
      </c>
      <c r="AH68" s="148">
        <f t="shared" si="279"/>
        <v>0</v>
      </c>
      <c r="AI68" s="148">
        <f t="shared" si="279"/>
        <v>0</v>
      </c>
      <c r="AJ68" s="148">
        <f t="shared" si="279"/>
        <v>0</v>
      </c>
      <c r="AK68" s="148">
        <f t="shared" si="279"/>
        <v>0</v>
      </c>
      <c r="AL68" s="148">
        <f t="shared" si="279"/>
        <v>0</v>
      </c>
      <c r="AM68" s="149">
        <f t="shared" si="279"/>
        <v>0</v>
      </c>
      <c r="AN68" s="148">
        <f>SUM(AN59:AN67)</f>
        <v>0</v>
      </c>
      <c r="AO68" s="148">
        <f t="shared" ref="AO68:AW68" si="280">SUM(AO59:AO67)</f>
        <v>0</v>
      </c>
      <c r="AP68" s="148">
        <f t="shared" si="280"/>
        <v>0</v>
      </c>
      <c r="AQ68" s="148">
        <f t="shared" si="280"/>
        <v>0</v>
      </c>
      <c r="AR68" s="148">
        <f t="shared" si="280"/>
        <v>0</v>
      </c>
      <c r="AS68" s="148">
        <f t="shared" si="280"/>
        <v>0</v>
      </c>
      <c r="AT68" s="148">
        <f t="shared" si="280"/>
        <v>0</v>
      </c>
      <c r="AU68" s="148">
        <f t="shared" si="280"/>
        <v>0</v>
      </c>
      <c r="AV68" s="148">
        <f t="shared" si="280"/>
        <v>0</v>
      </c>
      <c r="AW68" s="149">
        <f t="shared" si="280"/>
        <v>0</v>
      </c>
      <c r="AX68" s="134"/>
      <c r="AY68" s="135">
        <f>SUM(AY58:AY67)</f>
        <v>0</v>
      </c>
      <c r="AZ68" s="88">
        <f t="shared" ref="AZ68:BH68" si="281">SUM(AZ58:AZ67)</f>
        <v>0</v>
      </c>
      <c r="BA68" s="88">
        <f t="shared" si="281"/>
        <v>0</v>
      </c>
      <c r="BB68" s="88">
        <f t="shared" si="281"/>
        <v>0</v>
      </c>
      <c r="BC68" s="88">
        <f t="shared" si="281"/>
        <v>0</v>
      </c>
      <c r="BD68" s="88">
        <f t="shared" si="281"/>
        <v>0</v>
      </c>
      <c r="BE68" s="88">
        <f t="shared" si="281"/>
        <v>0</v>
      </c>
      <c r="BF68" s="88">
        <f t="shared" si="281"/>
        <v>0</v>
      </c>
      <c r="BG68" s="88">
        <f t="shared" si="281"/>
        <v>0</v>
      </c>
      <c r="BH68" s="133">
        <f t="shared" si="281"/>
        <v>0</v>
      </c>
      <c r="BI68" s="134"/>
      <c r="BJ68" s="135">
        <f t="shared" ref="BJ68:BS68" si="282">SUM(BJ58:BJ67)</f>
        <v>0</v>
      </c>
      <c r="BK68" s="88">
        <f t="shared" si="282"/>
        <v>0</v>
      </c>
      <c r="BL68" s="88">
        <f t="shared" si="282"/>
        <v>0</v>
      </c>
      <c r="BM68" s="88">
        <f t="shared" si="282"/>
        <v>0</v>
      </c>
      <c r="BN68" s="88">
        <f t="shared" si="282"/>
        <v>0</v>
      </c>
      <c r="BO68" s="88">
        <f t="shared" si="282"/>
        <v>0</v>
      </c>
      <c r="BP68" s="88">
        <f t="shared" si="282"/>
        <v>0</v>
      </c>
      <c r="BQ68" s="88">
        <f t="shared" si="282"/>
        <v>0</v>
      </c>
      <c r="BR68" s="88">
        <f t="shared" si="282"/>
        <v>0</v>
      </c>
      <c r="BS68" s="133">
        <f t="shared" si="282"/>
        <v>0</v>
      </c>
      <c r="BT68" s="134"/>
      <c r="BU68" s="135">
        <f t="shared" ref="BU68:CD68" si="283">SUM(BU58:BU67)</f>
        <v>0</v>
      </c>
      <c r="BV68" s="88">
        <f t="shared" si="283"/>
        <v>0</v>
      </c>
      <c r="BW68" s="88">
        <f t="shared" si="283"/>
        <v>0</v>
      </c>
      <c r="BX68" s="88">
        <f t="shared" si="283"/>
        <v>0</v>
      </c>
      <c r="BY68" s="88">
        <f t="shared" si="283"/>
        <v>0</v>
      </c>
      <c r="BZ68" s="88">
        <f t="shared" si="283"/>
        <v>0</v>
      </c>
      <c r="CA68" s="88">
        <f t="shared" si="283"/>
        <v>0</v>
      </c>
      <c r="CB68" s="88">
        <f t="shared" si="283"/>
        <v>0</v>
      </c>
      <c r="CC68" s="88">
        <f t="shared" si="283"/>
        <v>0</v>
      </c>
      <c r="CD68" s="133">
        <f t="shared" si="283"/>
        <v>0</v>
      </c>
    </row>
    <row r="69" spans="1:82" x14ac:dyDescent="0.25">
      <c r="A69" s="92"/>
      <c r="B69" s="96"/>
      <c r="C69" s="100"/>
      <c r="D69" s="100"/>
      <c r="E69" s="101"/>
      <c r="F69" s="98"/>
      <c r="G69" s="81"/>
      <c r="H69" s="81"/>
      <c r="I69" s="96"/>
      <c r="J69" s="94"/>
      <c r="K69" s="82"/>
      <c r="L69" s="82"/>
      <c r="M69" s="111"/>
      <c r="N69" s="100"/>
      <c r="O69" s="100"/>
      <c r="P69" s="144"/>
      <c r="Q69" s="100"/>
      <c r="R69" s="100"/>
      <c r="S69" s="100"/>
      <c r="T69" s="89"/>
      <c r="U69" s="82"/>
      <c r="V69" s="82"/>
      <c r="W69" s="82"/>
      <c r="X69" s="82"/>
      <c r="Y69" s="82"/>
      <c r="Z69" s="82"/>
      <c r="AA69" s="82"/>
      <c r="AB69" s="82"/>
      <c r="AC69" s="111"/>
      <c r="AD69" s="89"/>
      <c r="AE69" s="82"/>
      <c r="AF69" s="82"/>
      <c r="AG69" s="82"/>
      <c r="AH69" s="82"/>
      <c r="AI69" s="82"/>
      <c r="AJ69" s="82"/>
      <c r="AK69" s="82"/>
      <c r="AL69" s="82"/>
      <c r="AM69" s="111"/>
      <c r="AN69" s="89"/>
      <c r="AO69" s="82"/>
      <c r="AP69" s="82"/>
      <c r="AQ69" s="82"/>
      <c r="AR69" s="82"/>
      <c r="AS69" s="82"/>
      <c r="AT69" s="82"/>
      <c r="AU69" s="82"/>
      <c r="AV69" s="82"/>
      <c r="AW69" s="111"/>
      <c r="AX69" s="123"/>
      <c r="AY69" s="94"/>
      <c r="AZ69" s="82"/>
      <c r="BA69" s="82"/>
      <c r="BB69" s="82"/>
      <c r="BC69" s="82"/>
      <c r="BD69" s="82"/>
      <c r="BE69" s="82"/>
      <c r="BF69" s="82"/>
      <c r="BG69" s="82"/>
      <c r="BH69" s="111"/>
      <c r="BI69" s="123"/>
      <c r="BJ69" s="94"/>
      <c r="BK69" s="82"/>
      <c r="BL69" s="82"/>
      <c r="BM69" s="82"/>
      <c r="BN69" s="82"/>
      <c r="BO69" s="82"/>
      <c r="BP69" s="82"/>
      <c r="BQ69" s="82"/>
      <c r="BR69" s="82"/>
      <c r="BS69" s="111"/>
      <c r="BT69" s="123"/>
      <c r="BU69" s="94"/>
      <c r="BV69" s="82"/>
      <c r="BW69" s="82"/>
      <c r="BX69" s="82"/>
      <c r="BY69" s="82"/>
      <c r="BZ69" s="82"/>
      <c r="CA69" s="82"/>
      <c r="CB69" s="82"/>
      <c r="CC69" s="82"/>
      <c r="CD69" s="111"/>
    </row>
    <row r="70" spans="1:82" ht="30" customHeight="1" x14ac:dyDescent="0.25">
      <c r="A70" s="92"/>
      <c r="B70" s="127" t="s">
        <v>168</v>
      </c>
      <c r="C70" s="100"/>
      <c r="D70" s="100"/>
      <c r="E70" s="101"/>
      <c r="F70" s="98"/>
      <c r="G70" s="81"/>
      <c r="H70" s="81"/>
      <c r="I70" s="96"/>
      <c r="J70" s="94"/>
      <c r="K70" s="82"/>
      <c r="L70" s="82"/>
      <c r="M70" s="111"/>
      <c r="N70" s="100"/>
      <c r="O70" s="100"/>
      <c r="P70" s="144"/>
      <c r="Q70" s="100"/>
      <c r="R70" s="100"/>
      <c r="S70" s="116"/>
      <c r="T70" s="472" t="s">
        <v>197</v>
      </c>
      <c r="U70" s="480"/>
      <c r="V70" s="480"/>
      <c r="W70" s="480"/>
      <c r="X70" s="480"/>
      <c r="Y70" s="480"/>
      <c r="Z70" s="480"/>
      <c r="AA70" s="480"/>
      <c r="AB70" s="480"/>
      <c r="AC70" s="481"/>
      <c r="AD70" s="114"/>
      <c r="AE70" s="86"/>
      <c r="AF70" s="86"/>
      <c r="AG70" s="86"/>
      <c r="AH70" s="86"/>
      <c r="AI70" s="86"/>
      <c r="AJ70" s="86"/>
      <c r="AK70" s="86"/>
      <c r="AL70" s="86"/>
      <c r="AM70" s="120"/>
      <c r="AN70" s="114"/>
      <c r="AO70" s="86"/>
      <c r="AP70" s="86"/>
      <c r="AQ70" s="86"/>
      <c r="AR70" s="86"/>
      <c r="AS70" s="86"/>
      <c r="AT70" s="86"/>
      <c r="AU70" s="86"/>
      <c r="AV70" s="86"/>
      <c r="AW70" s="120"/>
      <c r="AX70" s="123"/>
      <c r="AY70" s="94"/>
      <c r="AZ70" s="82"/>
      <c r="BA70" s="82"/>
      <c r="BB70" s="82"/>
      <c r="BC70" s="82"/>
      <c r="BD70" s="82"/>
      <c r="BE70" s="82"/>
      <c r="BF70" s="82"/>
      <c r="BG70" s="82"/>
      <c r="BH70" s="111"/>
      <c r="BI70" s="123"/>
      <c r="BJ70" s="94"/>
      <c r="BK70" s="82"/>
      <c r="BL70" s="82"/>
      <c r="BM70" s="82"/>
      <c r="BN70" s="82"/>
      <c r="BO70" s="82"/>
      <c r="BP70" s="82"/>
      <c r="BQ70" s="82"/>
      <c r="BR70" s="82"/>
      <c r="BS70" s="111"/>
      <c r="BT70" s="123"/>
      <c r="BU70" s="94"/>
      <c r="BV70" s="82"/>
      <c r="BW70" s="82"/>
      <c r="BX70" s="82"/>
      <c r="BY70" s="82"/>
      <c r="BZ70" s="82"/>
      <c r="CA70" s="82"/>
      <c r="CB70" s="82"/>
      <c r="CC70" s="82"/>
      <c r="CD70" s="111"/>
    </row>
    <row r="71" spans="1:82" ht="18" customHeight="1" x14ac:dyDescent="0.25">
      <c r="A71" s="92"/>
      <c r="B71" s="417"/>
      <c r="C71" s="418"/>
      <c r="D71" s="418"/>
      <c r="E71" s="419"/>
      <c r="F71" s="420"/>
      <c r="G71" s="421"/>
      <c r="H71" s="421"/>
      <c r="I71" s="141">
        <f>SUM(F71:H71)</f>
        <v>0</v>
      </c>
      <c r="J71" s="424"/>
      <c r="K71" s="425"/>
      <c r="L71" s="425"/>
      <c r="M71" s="426"/>
      <c r="N71" s="100">
        <f t="shared" ref="N71:N79" si="284">K71*L71</f>
        <v>0</v>
      </c>
      <c r="O71" s="100">
        <f t="shared" ref="O71:O79" si="285">K71*M71</f>
        <v>0</v>
      </c>
      <c r="P71" s="439"/>
      <c r="Q71" s="100">
        <f t="shared" ref="Q71:Q79" si="286">N71*P71</f>
        <v>0</v>
      </c>
      <c r="R71" s="100">
        <f t="shared" ref="R71:R79" si="287">O71*P71</f>
        <v>0</v>
      </c>
      <c r="S71" s="435" t="s">
        <v>167</v>
      </c>
      <c r="T71" s="420"/>
      <c r="U71" s="421"/>
      <c r="V71" s="421"/>
      <c r="W71" s="421"/>
      <c r="X71" s="421"/>
      <c r="Y71" s="421"/>
      <c r="Z71" s="421"/>
      <c r="AA71" s="421"/>
      <c r="AB71" s="421"/>
      <c r="AC71" s="427"/>
      <c r="AD71" s="150">
        <f>$Q71*T71</f>
        <v>0</v>
      </c>
      <c r="AE71" s="150">
        <f t="shared" ref="AE71:AE79" si="288">$Q71*U71</f>
        <v>0</v>
      </c>
      <c r="AF71" s="150">
        <f t="shared" ref="AF71:AF79" si="289">$Q71*V71</f>
        <v>0</v>
      </c>
      <c r="AG71" s="150">
        <f t="shared" ref="AG71:AG79" si="290">$Q71*W71</f>
        <v>0</v>
      </c>
      <c r="AH71" s="150">
        <f t="shared" ref="AH71:AH79" si="291">$Q71*X71</f>
        <v>0</v>
      </c>
      <c r="AI71" s="150">
        <f t="shared" ref="AI71:AI79" si="292">$Q71*Y71</f>
        <v>0</v>
      </c>
      <c r="AJ71" s="150">
        <f t="shared" ref="AJ71:AJ79" si="293">$Q71*Z71</f>
        <v>0</v>
      </c>
      <c r="AK71" s="150">
        <f t="shared" ref="AK71:AK79" si="294">$Q71*AA71</f>
        <v>0</v>
      </c>
      <c r="AL71" s="150">
        <f t="shared" ref="AL71:AL79" si="295">$Q71*AB71</f>
        <v>0</v>
      </c>
      <c r="AM71" s="151">
        <f t="shared" ref="AM71:AM79" si="296">$Q71*AC71</f>
        <v>0</v>
      </c>
      <c r="AN71" s="150">
        <f>$R71*T71</f>
        <v>0</v>
      </c>
      <c r="AO71" s="150">
        <f t="shared" ref="AO71:AO79" si="297">$R71*U71</f>
        <v>0</v>
      </c>
      <c r="AP71" s="150">
        <f t="shared" ref="AP71:AP79" si="298">$R71*V71</f>
        <v>0</v>
      </c>
      <c r="AQ71" s="150">
        <f t="shared" ref="AQ71:AQ79" si="299">$R71*W71</f>
        <v>0</v>
      </c>
      <c r="AR71" s="150">
        <f t="shared" ref="AR71:AR79" si="300">$R71*X71</f>
        <v>0</v>
      </c>
      <c r="AS71" s="150">
        <f t="shared" ref="AS71:AS79" si="301">$R71*Y71</f>
        <v>0</v>
      </c>
      <c r="AT71" s="150">
        <f t="shared" ref="AT71:AT79" si="302">$R71*Z71</f>
        <v>0</v>
      </c>
      <c r="AU71" s="150">
        <f t="shared" ref="AU71:AU79" si="303">$R71*AA71</f>
        <v>0</v>
      </c>
      <c r="AV71" s="150">
        <f t="shared" ref="AV71:AV79" si="304">$R71*AB71</f>
        <v>0</v>
      </c>
      <c r="AW71" s="151">
        <f t="shared" ref="AW71:AW79" si="305">$R71*AC71</f>
        <v>0</v>
      </c>
      <c r="AX71" s="123"/>
      <c r="AY71" s="29">
        <f t="shared" ref="AY71:AY79" si="306">T71*$Q71*$F71</f>
        <v>0</v>
      </c>
      <c r="AZ71" s="82">
        <f t="shared" ref="AZ71:AZ79" si="307">U71*$Q71*$F71</f>
        <v>0</v>
      </c>
      <c r="BA71" s="82">
        <f t="shared" ref="BA71:BA79" si="308">V71*$Q71*$F71</f>
        <v>0</v>
      </c>
      <c r="BB71" s="82">
        <f t="shared" ref="BB71:BB79" si="309">W71*$Q71*$F71</f>
        <v>0</v>
      </c>
      <c r="BC71" s="82">
        <f t="shared" ref="BC71:BC79" si="310">X71*$Q71*$F71</f>
        <v>0</v>
      </c>
      <c r="BD71" s="82">
        <f t="shared" ref="BD71:BD79" si="311">Y71*$Q71*$F71</f>
        <v>0</v>
      </c>
      <c r="BE71" s="82">
        <f t="shared" ref="BE71:BE79" si="312">Z71*$Q71*$F71</f>
        <v>0</v>
      </c>
      <c r="BF71" s="82">
        <f t="shared" ref="BF71:BF79" si="313">AA71*$Q71*$F71</f>
        <v>0</v>
      </c>
      <c r="BG71" s="82">
        <f t="shared" ref="BG71:BG79" si="314">AB71*$Q71*$F71</f>
        <v>0</v>
      </c>
      <c r="BH71" s="111">
        <f t="shared" ref="BH71:BH79" si="315">AC71*$Q71*$F71</f>
        <v>0</v>
      </c>
      <c r="BI71" s="123"/>
      <c r="BJ71" s="29">
        <f t="shared" ref="BJ71:BJ79" si="316">T71*$Q71*$G71</f>
        <v>0</v>
      </c>
      <c r="BK71" s="82">
        <f t="shared" ref="BK71:BK79" si="317">U71*$Q71*$G71</f>
        <v>0</v>
      </c>
      <c r="BL71" s="82">
        <f t="shared" ref="BL71:BL79" si="318">V71*$Q71*$G71</f>
        <v>0</v>
      </c>
      <c r="BM71" s="82">
        <f t="shared" ref="BM71:BM79" si="319">W71*$Q71*$G71</f>
        <v>0</v>
      </c>
      <c r="BN71" s="82">
        <f t="shared" ref="BN71:BN79" si="320">X71*$Q71*$G71</f>
        <v>0</v>
      </c>
      <c r="BO71" s="82">
        <f t="shared" ref="BO71:BO79" si="321">Y71*$Q71*$G71</f>
        <v>0</v>
      </c>
      <c r="BP71" s="82">
        <f t="shared" ref="BP71:BP79" si="322">Z71*$Q71*$G71</f>
        <v>0</v>
      </c>
      <c r="BQ71" s="82">
        <f t="shared" ref="BQ71:BQ79" si="323">AA71*$Q71*$G71</f>
        <v>0</v>
      </c>
      <c r="BR71" s="82">
        <f t="shared" ref="BR71:BR79" si="324">AB71*$Q71*$G71</f>
        <v>0</v>
      </c>
      <c r="BS71" s="111">
        <f t="shared" ref="BS71:BS79" si="325">AC71*$Q71*$G71</f>
        <v>0</v>
      </c>
      <c r="BT71" s="123"/>
      <c r="BU71" s="29">
        <f t="shared" ref="BU71:BU79" si="326">T71*$Q71*$H71</f>
        <v>0</v>
      </c>
      <c r="BV71" s="82">
        <f t="shared" ref="BV71:BV79" si="327">U71*$Q71*$H71</f>
        <v>0</v>
      </c>
      <c r="BW71" s="82">
        <f t="shared" ref="BW71:BW79" si="328">V71*$Q71*$H71</f>
        <v>0</v>
      </c>
      <c r="BX71" s="82">
        <f t="shared" ref="BX71:BX79" si="329">W71*$Q71*$H71</f>
        <v>0</v>
      </c>
      <c r="BY71" s="82">
        <f t="shared" ref="BY71:BY79" si="330">X71*$Q71*$H71</f>
        <v>0</v>
      </c>
      <c r="BZ71" s="82">
        <f t="shared" ref="BZ71:BZ79" si="331">Y71*$Q71*$H71</f>
        <v>0</v>
      </c>
      <c r="CA71" s="82">
        <f t="shared" ref="CA71:CA79" si="332">Z71*$Q71*$H71</f>
        <v>0</v>
      </c>
      <c r="CB71" s="82">
        <f t="shared" ref="CB71:CB79" si="333">AA71*$Q71*$H71</f>
        <v>0</v>
      </c>
      <c r="CC71" s="82">
        <f t="shared" ref="CC71:CC79" si="334">AB71*$Q71*$H71</f>
        <v>0</v>
      </c>
      <c r="CD71" s="111">
        <f t="shared" ref="CD71:CD79" si="335">AC71*$Q71*$H71</f>
        <v>0</v>
      </c>
    </row>
    <row r="72" spans="1:82" ht="18" customHeight="1" x14ac:dyDescent="0.2">
      <c r="A72" s="94"/>
      <c r="B72" s="417"/>
      <c r="C72" s="418"/>
      <c r="D72" s="418"/>
      <c r="E72" s="419"/>
      <c r="F72" s="420"/>
      <c r="G72" s="421"/>
      <c r="H72" s="421"/>
      <c r="I72" s="141">
        <f t="shared" ref="I72:I79" si="336">SUM(F72:H72)</f>
        <v>0</v>
      </c>
      <c r="J72" s="424"/>
      <c r="K72" s="425"/>
      <c r="L72" s="425"/>
      <c r="M72" s="426"/>
      <c r="N72" s="100">
        <f t="shared" si="284"/>
        <v>0</v>
      </c>
      <c r="O72" s="100">
        <f t="shared" si="285"/>
        <v>0</v>
      </c>
      <c r="P72" s="439"/>
      <c r="Q72" s="100">
        <f t="shared" si="286"/>
        <v>0</v>
      </c>
      <c r="R72" s="100">
        <f t="shared" si="287"/>
        <v>0</v>
      </c>
      <c r="S72" s="419"/>
      <c r="T72" s="420"/>
      <c r="U72" s="421"/>
      <c r="V72" s="421"/>
      <c r="W72" s="421"/>
      <c r="X72" s="421"/>
      <c r="Y72" s="421"/>
      <c r="Z72" s="421"/>
      <c r="AA72" s="421"/>
      <c r="AB72" s="421"/>
      <c r="AC72" s="427"/>
      <c r="AD72" s="150">
        <f t="shared" ref="AD72:AD79" si="337">$Q72*T72</f>
        <v>0</v>
      </c>
      <c r="AE72" s="150">
        <f t="shared" si="288"/>
        <v>0</v>
      </c>
      <c r="AF72" s="150">
        <f t="shared" si="289"/>
        <v>0</v>
      </c>
      <c r="AG72" s="150">
        <f t="shared" si="290"/>
        <v>0</v>
      </c>
      <c r="AH72" s="150">
        <f t="shared" si="291"/>
        <v>0</v>
      </c>
      <c r="AI72" s="150">
        <f t="shared" si="292"/>
        <v>0</v>
      </c>
      <c r="AJ72" s="150">
        <f t="shared" si="293"/>
        <v>0</v>
      </c>
      <c r="AK72" s="150">
        <f t="shared" si="294"/>
        <v>0</v>
      </c>
      <c r="AL72" s="150">
        <f t="shared" si="295"/>
        <v>0</v>
      </c>
      <c r="AM72" s="151">
        <f t="shared" si="296"/>
        <v>0</v>
      </c>
      <c r="AN72" s="150">
        <f t="shared" ref="AN72:AN79" si="338">$R72*T72</f>
        <v>0</v>
      </c>
      <c r="AO72" s="150">
        <f t="shared" si="297"/>
        <v>0</v>
      </c>
      <c r="AP72" s="150">
        <f t="shared" si="298"/>
        <v>0</v>
      </c>
      <c r="AQ72" s="150">
        <f t="shared" si="299"/>
        <v>0</v>
      </c>
      <c r="AR72" s="150">
        <f t="shared" si="300"/>
        <v>0</v>
      </c>
      <c r="AS72" s="150">
        <f t="shared" si="301"/>
        <v>0</v>
      </c>
      <c r="AT72" s="150">
        <f t="shared" si="302"/>
        <v>0</v>
      </c>
      <c r="AU72" s="150">
        <f t="shared" si="303"/>
        <v>0</v>
      </c>
      <c r="AV72" s="150">
        <f t="shared" si="304"/>
        <v>0</v>
      </c>
      <c r="AW72" s="151">
        <f t="shared" si="305"/>
        <v>0</v>
      </c>
      <c r="AX72" s="123"/>
      <c r="AY72" s="29">
        <f t="shared" si="306"/>
        <v>0</v>
      </c>
      <c r="AZ72" s="82">
        <f t="shared" si="307"/>
        <v>0</v>
      </c>
      <c r="BA72" s="82">
        <f t="shared" si="308"/>
        <v>0</v>
      </c>
      <c r="BB72" s="82">
        <f t="shared" si="309"/>
        <v>0</v>
      </c>
      <c r="BC72" s="82">
        <f t="shared" si="310"/>
        <v>0</v>
      </c>
      <c r="BD72" s="82">
        <f t="shared" si="311"/>
        <v>0</v>
      </c>
      <c r="BE72" s="82">
        <f t="shared" si="312"/>
        <v>0</v>
      </c>
      <c r="BF72" s="82">
        <f t="shared" si="313"/>
        <v>0</v>
      </c>
      <c r="BG72" s="82">
        <f t="shared" si="314"/>
        <v>0</v>
      </c>
      <c r="BH72" s="111">
        <f t="shared" si="315"/>
        <v>0</v>
      </c>
      <c r="BI72" s="123"/>
      <c r="BJ72" s="29">
        <f t="shared" si="316"/>
        <v>0</v>
      </c>
      <c r="BK72" s="82">
        <f t="shared" si="317"/>
        <v>0</v>
      </c>
      <c r="BL72" s="82">
        <f t="shared" si="318"/>
        <v>0</v>
      </c>
      <c r="BM72" s="82">
        <f t="shared" si="319"/>
        <v>0</v>
      </c>
      <c r="BN72" s="82">
        <f t="shared" si="320"/>
        <v>0</v>
      </c>
      <c r="BO72" s="82">
        <f t="shared" si="321"/>
        <v>0</v>
      </c>
      <c r="BP72" s="82">
        <f t="shared" si="322"/>
        <v>0</v>
      </c>
      <c r="BQ72" s="82">
        <f t="shared" si="323"/>
        <v>0</v>
      </c>
      <c r="BR72" s="82">
        <f t="shared" si="324"/>
        <v>0</v>
      </c>
      <c r="BS72" s="111">
        <f t="shared" si="325"/>
        <v>0</v>
      </c>
      <c r="BT72" s="123"/>
      <c r="BU72" s="29">
        <f t="shared" si="326"/>
        <v>0</v>
      </c>
      <c r="BV72" s="82">
        <f t="shared" si="327"/>
        <v>0</v>
      </c>
      <c r="BW72" s="82">
        <f t="shared" si="328"/>
        <v>0</v>
      </c>
      <c r="BX72" s="82">
        <f t="shared" si="329"/>
        <v>0</v>
      </c>
      <c r="BY72" s="82">
        <f t="shared" si="330"/>
        <v>0</v>
      </c>
      <c r="BZ72" s="82">
        <f t="shared" si="331"/>
        <v>0</v>
      </c>
      <c r="CA72" s="82">
        <f t="shared" si="332"/>
        <v>0</v>
      </c>
      <c r="CB72" s="82">
        <f t="shared" si="333"/>
        <v>0</v>
      </c>
      <c r="CC72" s="82">
        <f t="shared" si="334"/>
        <v>0</v>
      </c>
      <c r="CD72" s="111">
        <f t="shared" si="335"/>
        <v>0</v>
      </c>
    </row>
    <row r="73" spans="1:82" ht="15" x14ac:dyDescent="0.2">
      <c r="A73" s="94"/>
      <c r="B73" s="417"/>
      <c r="C73" s="418"/>
      <c r="D73" s="418"/>
      <c r="E73" s="419"/>
      <c r="F73" s="420"/>
      <c r="G73" s="421"/>
      <c r="H73" s="421"/>
      <c r="I73" s="141">
        <f t="shared" si="336"/>
        <v>0</v>
      </c>
      <c r="J73" s="424"/>
      <c r="K73" s="425"/>
      <c r="L73" s="425"/>
      <c r="M73" s="426"/>
      <c r="N73" s="100">
        <f t="shared" si="284"/>
        <v>0</v>
      </c>
      <c r="O73" s="100">
        <f t="shared" si="285"/>
        <v>0</v>
      </c>
      <c r="P73" s="439"/>
      <c r="Q73" s="100">
        <f t="shared" si="286"/>
        <v>0</v>
      </c>
      <c r="R73" s="100">
        <f t="shared" si="287"/>
        <v>0</v>
      </c>
      <c r="S73" s="419"/>
      <c r="T73" s="420"/>
      <c r="U73" s="421"/>
      <c r="V73" s="421"/>
      <c r="W73" s="421"/>
      <c r="X73" s="421"/>
      <c r="Y73" s="421"/>
      <c r="Z73" s="421"/>
      <c r="AA73" s="421"/>
      <c r="AB73" s="421"/>
      <c r="AC73" s="427"/>
      <c r="AD73" s="150">
        <f t="shared" si="337"/>
        <v>0</v>
      </c>
      <c r="AE73" s="150">
        <f t="shared" si="288"/>
        <v>0</v>
      </c>
      <c r="AF73" s="150">
        <f t="shared" si="289"/>
        <v>0</v>
      </c>
      <c r="AG73" s="150">
        <f t="shared" si="290"/>
        <v>0</v>
      </c>
      <c r="AH73" s="150">
        <f t="shared" si="291"/>
        <v>0</v>
      </c>
      <c r="AI73" s="150">
        <f t="shared" si="292"/>
        <v>0</v>
      </c>
      <c r="AJ73" s="150">
        <f t="shared" si="293"/>
        <v>0</v>
      </c>
      <c r="AK73" s="150">
        <f t="shared" si="294"/>
        <v>0</v>
      </c>
      <c r="AL73" s="150">
        <f t="shared" si="295"/>
        <v>0</v>
      </c>
      <c r="AM73" s="151">
        <f t="shared" si="296"/>
        <v>0</v>
      </c>
      <c r="AN73" s="150">
        <f t="shared" si="338"/>
        <v>0</v>
      </c>
      <c r="AO73" s="150">
        <f t="shared" si="297"/>
        <v>0</v>
      </c>
      <c r="AP73" s="150">
        <f t="shared" si="298"/>
        <v>0</v>
      </c>
      <c r="AQ73" s="150">
        <f t="shared" si="299"/>
        <v>0</v>
      </c>
      <c r="AR73" s="150">
        <f t="shared" si="300"/>
        <v>0</v>
      </c>
      <c r="AS73" s="150">
        <f t="shared" si="301"/>
        <v>0</v>
      </c>
      <c r="AT73" s="150">
        <f t="shared" si="302"/>
        <v>0</v>
      </c>
      <c r="AU73" s="150">
        <f t="shared" si="303"/>
        <v>0</v>
      </c>
      <c r="AV73" s="150">
        <f t="shared" si="304"/>
        <v>0</v>
      </c>
      <c r="AW73" s="151">
        <f t="shared" si="305"/>
        <v>0</v>
      </c>
      <c r="AX73" s="123"/>
      <c r="AY73" s="29">
        <f t="shared" si="306"/>
        <v>0</v>
      </c>
      <c r="AZ73" s="82">
        <f t="shared" si="307"/>
        <v>0</v>
      </c>
      <c r="BA73" s="82">
        <f t="shared" si="308"/>
        <v>0</v>
      </c>
      <c r="BB73" s="82">
        <f t="shared" si="309"/>
        <v>0</v>
      </c>
      <c r="BC73" s="82">
        <f t="shared" si="310"/>
        <v>0</v>
      </c>
      <c r="BD73" s="82">
        <f t="shared" si="311"/>
        <v>0</v>
      </c>
      <c r="BE73" s="82">
        <f t="shared" si="312"/>
        <v>0</v>
      </c>
      <c r="BF73" s="82">
        <f t="shared" si="313"/>
        <v>0</v>
      </c>
      <c r="BG73" s="82">
        <f t="shared" si="314"/>
        <v>0</v>
      </c>
      <c r="BH73" s="111">
        <f t="shared" si="315"/>
        <v>0</v>
      </c>
      <c r="BI73" s="123"/>
      <c r="BJ73" s="29">
        <f t="shared" si="316"/>
        <v>0</v>
      </c>
      <c r="BK73" s="82">
        <f t="shared" si="317"/>
        <v>0</v>
      </c>
      <c r="BL73" s="82">
        <f t="shared" si="318"/>
        <v>0</v>
      </c>
      <c r="BM73" s="82">
        <f t="shared" si="319"/>
        <v>0</v>
      </c>
      <c r="BN73" s="82">
        <f t="shared" si="320"/>
        <v>0</v>
      </c>
      <c r="BO73" s="82">
        <f t="shared" si="321"/>
        <v>0</v>
      </c>
      <c r="BP73" s="82">
        <f t="shared" si="322"/>
        <v>0</v>
      </c>
      <c r="BQ73" s="82">
        <f t="shared" si="323"/>
        <v>0</v>
      </c>
      <c r="BR73" s="82">
        <f t="shared" si="324"/>
        <v>0</v>
      </c>
      <c r="BS73" s="111">
        <f t="shared" si="325"/>
        <v>0</v>
      </c>
      <c r="BT73" s="123"/>
      <c r="BU73" s="29">
        <f t="shared" si="326"/>
        <v>0</v>
      </c>
      <c r="BV73" s="82">
        <f t="shared" si="327"/>
        <v>0</v>
      </c>
      <c r="BW73" s="82">
        <f t="shared" si="328"/>
        <v>0</v>
      </c>
      <c r="BX73" s="82">
        <f t="shared" si="329"/>
        <v>0</v>
      </c>
      <c r="BY73" s="82">
        <f t="shared" si="330"/>
        <v>0</v>
      </c>
      <c r="BZ73" s="82">
        <f t="shared" si="331"/>
        <v>0</v>
      </c>
      <c r="CA73" s="82">
        <f t="shared" si="332"/>
        <v>0</v>
      </c>
      <c r="CB73" s="82">
        <f t="shared" si="333"/>
        <v>0</v>
      </c>
      <c r="CC73" s="82">
        <f t="shared" si="334"/>
        <v>0</v>
      </c>
      <c r="CD73" s="111">
        <f t="shared" si="335"/>
        <v>0</v>
      </c>
    </row>
    <row r="74" spans="1:82" x14ac:dyDescent="0.25">
      <c r="A74" s="92"/>
      <c r="B74" s="417"/>
      <c r="C74" s="418"/>
      <c r="D74" s="418"/>
      <c r="E74" s="419"/>
      <c r="F74" s="420"/>
      <c r="G74" s="421"/>
      <c r="H74" s="421"/>
      <c r="I74" s="141">
        <f t="shared" si="336"/>
        <v>0</v>
      </c>
      <c r="J74" s="424"/>
      <c r="K74" s="425"/>
      <c r="L74" s="425"/>
      <c r="M74" s="426"/>
      <c r="N74" s="100">
        <f t="shared" si="284"/>
        <v>0</v>
      </c>
      <c r="O74" s="100">
        <f t="shared" si="285"/>
        <v>0</v>
      </c>
      <c r="P74" s="439"/>
      <c r="Q74" s="100">
        <f t="shared" si="286"/>
        <v>0</v>
      </c>
      <c r="R74" s="100">
        <f t="shared" si="287"/>
        <v>0</v>
      </c>
      <c r="S74" s="419"/>
      <c r="T74" s="420"/>
      <c r="U74" s="421"/>
      <c r="V74" s="421"/>
      <c r="W74" s="421"/>
      <c r="X74" s="421"/>
      <c r="Y74" s="421"/>
      <c r="Z74" s="421"/>
      <c r="AA74" s="421"/>
      <c r="AB74" s="421"/>
      <c r="AC74" s="427"/>
      <c r="AD74" s="150">
        <f t="shared" si="337"/>
        <v>0</v>
      </c>
      <c r="AE74" s="150">
        <f t="shared" si="288"/>
        <v>0</v>
      </c>
      <c r="AF74" s="150">
        <f t="shared" si="289"/>
        <v>0</v>
      </c>
      <c r="AG74" s="150">
        <f t="shared" si="290"/>
        <v>0</v>
      </c>
      <c r="AH74" s="150">
        <f t="shared" si="291"/>
        <v>0</v>
      </c>
      <c r="AI74" s="150">
        <f t="shared" si="292"/>
        <v>0</v>
      </c>
      <c r="AJ74" s="150">
        <f t="shared" si="293"/>
        <v>0</v>
      </c>
      <c r="AK74" s="150">
        <f t="shared" si="294"/>
        <v>0</v>
      </c>
      <c r="AL74" s="150">
        <f t="shared" si="295"/>
        <v>0</v>
      </c>
      <c r="AM74" s="151">
        <f t="shared" si="296"/>
        <v>0</v>
      </c>
      <c r="AN74" s="150">
        <f t="shared" si="338"/>
        <v>0</v>
      </c>
      <c r="AO74" s="150">
        <f t="shared" si="297"/>
        <v>0</v>
      </c>
      <c r="AP74" s="150">
        <f t="shared" si="298"/>
        <v>0</v>
      </c>
      <c r="AQ74" s="150">
        <f t="shared" si="299"/>
        <v>0</v>
      </c>
      <c r="AR74" s="150">
        <f t="shared" si="300"/>
        <v>0</v>
      </c>
      <c r="AS74" s="150">
        <f t="shared" si="301"/>
        <v>0</v>
      </c>
      <c r="AT74" s="150">
        <f t="shared" si="302"/>
        <v>0</v>
      </c>
      <c r="AU74" s="150">
        <f t="shared" si="303"/>
        <v>0</v>
      </c>
      <c r="AV74" s="150">
        <f t="shared" si="304"/>
        <v>0</v>
      </c>
      <c r="AW74" s="151">
        <f t="shared" si="305"/>
        <v>0</v>
      </c>
      <c r="AX74" s="123"/>
      <c r="AY74" s="29">
        <f t="shared" si="306"/>
        <v>0</v>
      </c>
      <c r="AZ74" s="82">
        <f t="shared" si="307"/>
        <v>0</v>
      </c>
      <c r="BA74" s="82">
        <f t="shared" si="308"/>
        <v>0</v>
      </c>
      <c r="BB74" s="82">
        <f t="shared" si="309"/>
        <v>0</v>
      </c>
      <c r="BC74" s="82">
        <f t="shared" si="310"/>
        <v>0</v>
      </c>
      <c r="BD74" s="82">
        <f t="shared" si="311"/>
        <v>0</v>
      </c>
      <c r="BE74" s="82">
        <f t="shared" si="312"/>
        <v>0</v>
      </c>
      <c r="BF74" s="82">
        <f t="shared" si="313"/>
        <v>0</v>
      </c>
      <c r="BG74" s="82">
        <f t="shared" si="314"/>
        <v>0</v>
      </c>
      <c r="BH74" s="111">
        <f t="shared" si="315"/>
        <v>0</v>
      </c>
      <c r="BI74" s="123"/>
      <c r="BJ74" s="29">
        <f t="shared" si="316"/>
        <v>0</v>
      </c>
      <c r="BK74" s="82">
        <f t="shared" si="317"/>
        <v>0</v>
      </c>
      <c r="BL74" s="82">
        <f t="shared" si="318"/>
        <v>0</v>
      </c>
      <c r="BM74" s="82">
        <f t="shared" si="319"/>
        <v>0</v>
      </c>
      <c r="BN74" s="82">
        <f t="shared" si="320"/>
        <v>0</v>
      </c>
      <c r="BO74" s="82">
        <f t="shared" si="321"/>
        <v>0</v>
      </c>
      <c r="BP74" s="82">
        <f t="shared" si="322"/>
        <v>0</v>
      </c>
      <c r="BQ74" s="82">
        <f t="shared" si="323"/>
        <v>0</v>
      </c>
      <c r="BR74" s="82">
        <f t="shared" si="324"/>
        <v>0</v>
      </c>
      <c r="BS74" s="111">
        <f t="shared" si="325"/>
        <v>0</v>
      </c>
      <c r="BT74" s="123"/>
      <c r="BU74" s="29">
        <f t="shared" si="326"/>
        <v>0</v>
      </c>
      <c r="BV74" s="82">
        <f t="shared" si="327"/>
        <v>0</v>
      </c>
      <c r="BW74" s="82">
        <f t="shared" si="328"/>
        <v>0</v>
      </c>
      <c r="BX74" s="82">
        <f t="shared" si="329"/>
        <v>0</v>
      </c>
      <c r="BY74" s="82">
        <f t="shared" si="330"/>
        <v>0</v>
      </c>
      <c r="BZ74" s="82">
        <f t="shared" si="331"/>
        <v>0</v>
      </c>
      <c r="CA74" s="82">
        <f t="shared" si="332"/>
        <v>0</v>
      </c>
      <c r="CB74" s="82">
        <f t="shared" si="333"/>
        <v>0</v>
      </c>
      <c r="CC74" s="82">
        <f t="shared" si="334"/>
        <v>0</v>
      </c>
      <c r="CD74" s="111">
        <f t="shared" si="335"/>
        <v>0</v>
      </c>
    </row>
    <row r="75" spans="1:82" x14ac:dyDescent="0.25">
      <c r="A75" s="92"/>
      <c r="B75" s="417"/>
      <c r="C75" s="418"/>
      <c r="D75" s="418"/>
      <c r="E75" s="419"/>
      <c r="F75" s="420"/>
      <c r="G75" s="421"/>
      <c r="H75" s="421"/>
      <c r="I75" s="141">
        <f t="shared" si="336"/>
        <v>0</v>
      </c>
      <c r="J75" s="424"/>
      <c r="K75" s="425"/>
      <c r="L75" s="425"/>
      <c r="M75" s="426"/>
      <c r="N75" s="100">
        <f t="shared" si="284"/>
        <v>0</v>
      </c>
      <c r="O75" s="100">
        <f t="shared" si="285"/>
        <v>0</v>
      </c>
      <c r="P75" s="439"/>
      <c r="Q75" s="100">
        <f t="shared" si="286"/>
        <v>0</v>
      </c>
      <c r="R75" s="100">
        <f t="shared" si="287"/>
        <v>0</v>
      </c>
      <c r="S75" s="419"/>
      <c r="T75" s="420"/>
      <c r="U75" s="421"/>
      <c r="V75" s="421"/>
      <c r="W75" s="421"/>
      <c r="X75" s="421"/>
      <c r="Y75" s="421"/>
      <c r="Z75" s="421"/>
      <c r="AA75" s="421"/>
      <c r="AB75" s="421"/>
      <c r="AC75" s="427"/>
      <c r="AD75" s="150">
        <f t="shared" si="337"/>
        <v>0</v>
      </c>
      <c r="AE75" s="150">
        <f t="shared" si="288"/>
        <v>0</v>
      </c>
      <c r="AF75" s="150">
        <f t="shared" si="289"/>
        <v>0</v>
      </c>
      <c r="AG75" s="150">
        <f t="shared" si="290"/>
        <v>0</v>
      </c>
      <c r="AH75" s="150">
        <f t="shared" si="291"/>
        <v>0</v>
      </c>
      <c r="AI75" s="150">
        <f t="shared" si="292"/>
        <v>0</v>
      </c>
      <c r="AJ75" s="150">
        <f t="shared" si="293"/>
        <v>0</v>
      </c>
      <c r="AK75" s="150">
        <f t="shared" si="294"/>
        <v>0</v>
      </c>
      <c r="AL75" s="150">
        <f t="shared" si="295"/>
        <v>0</v>
      </c>
      <c r="AM75" s="151">
        <f t="shared" si="296"/>
        <v>0</v>
      </c>
      <c r="AN75" s="150">
        <f t="shared" si="338"/>
        <v>0</v>
      </c>
      <c r="AO75" s="150">
        <f t="shared" si="297"/>
        <v>0</v>
      </c>
      <c r="AP75" s="150">
        <f t="shared" si="298"/>
        <v>0</v>
      </c>
      <c r="AQ75" s="150">
        <f t="shared" si="299"/>
        <v>0</v>
      </c>
      <c r="AR75" s="150">
        <f t="shared" si="300"/>
        <v>0</v>
      </c>
      <c r="AS75" s="150">
        <f t="shared" si="301"/>
        <v>0</v>
      </c>
      <c r="AT75" s="150">
        <f t="shared" si="302"/>
        <v>0</v>
      </c>
      <c r="AU75" s="150">
        <f t="shared" si="303"/>
        <v>0</v>
      </c>
      <c r="AV75" s="150">
        <f t="shared" si="304"/>
        <v>0</v>
      </c>
      <c r="AW75" s="151">
        <f t="shared" si="305"/>
        <v>0</v>
      </c>
      <c r="AX75" s="123"/>
      <c r="AY75" s="29">
        <f t="shared" si="306"/>
        <v>0</v>
      </c>
      <c r="AZ75" s="82">
        <f t="shared" si="307"/>
        <v>0</v>
      </c>
      <c r="BA75" s="82">
        <f t="shared" si="308"/>
        <v>0</v>
      </c>
      <c r="BB75" s="82">
        <f t="shared" si="309"/>
        <v>0</v>
      </c>
      <c r="BC75" s="82">
        <f t="shared" si="310"/>
        <v>0</v>
      </c>
      <c r="BD75" s="82">
        <f t="shared" si="311"/>
        <v>0</v>
      </c>
      <c r="BE75" s="82">
        <f t="shared" si="312"/>
        <v>0</v>
      </c>
      <c r="BF75" s="82">
        <f t="shared" si="313"/>
        <v>0</v>
      </c>
      <c r="BG75" s="82">
        <f t="shared" si="314"/>
        <v>0</v>
      </c>
      <c r="BH75" s="111">
        <f t="shared" si="315"/>
        <v>0</v>
      </c>
      <c r="BI75" s="123"/>
      <c r="BJ75" s="29">
        <f t="shared" si="316"/>
        <v>0</v>
      </c>
      <c r="BK75" s="82">
        <f t="shared" si="317"/>
        <v>0</v>
      </c>
      <c r="BL75" s="82">
        <f t="shared" si="318"/>
        <v>0</v>
      </c>
      <c r="BM75" s="82">
        <f t="shared" si="319"/>
        <v>0</v>
      </c>
      <c r="BN75" s="82">
        <f t="shared" si="320"/>
        <v>0</v>
      </c>
      <c r="BO75" s="82">
        <f t="shared" si="321"/>
        <v>0</v>
      </c>
      <c r="BP75" s="82">
        <f t="shared" si="322"/>
        <v>0</v>
      </c>
      <c r="BQ75" s="82">
        <f t="shared" si="323"/>
        <v>0</v>
      </c>
      <c r="BR75" s="82">
        <f t="shared" si="324"/>
        <v>0</v>
      </c>
      <c r="BS75" s="111">
        <f t="shared" si="325"/>
        <v>0</v>
      </c>
      <c r="BT75" s="123"/>
      <c r="BU75" s="29">
        <f t="shared" si="326"/>
        <v>0</v>
      </c>
      <c r="BV75" s="82">
        <f t="shared" si="327"/>
        <v>0</v>
      </c>
      <c r="BW75" s="82">
        <f t="shared" si="328"/>
        <v>0</v>
      </c>
      <c r="BX75" s="82">
        <f t="shared" si="329"/>
        <v>0</v>
      </c>
      <c r="BY75" s="82">
        <f t="shared" si="330"/>
        <v>0</v>
      </c>
      <c r="BZ75" s="82">
        <f t="shared" si="331"/>
        <v>0</v>
      </c>
      <c r="CA75" s="82">
        <f t="shared" si="332"/>
        <v>0</v>
      </c>
      <c r="CB75" s="82">
        <f t="shared" si="333"/>
        <v>0</v>
      </c>
      <c r="CC75" s="82">
        <f t="shared" si="334"/>
        <v>0</v>
      </c>
      <c r="CD75" s="111">
        <f t="shared" si="335"/>
        <v>0</v>
      </c>
    </row>
    <row r="76" spans="1:82" x14ac:dyDescent="0.25">
      <c r="A76" s="92"/>
      <c r="B76" s="417"/>
      <c r="C76" s="418"/>
      <c r="D76" s="418"/>
      <c r="E76" s="419"/>
      <c r="F76" s="420"/>
      <c r="G76" s="421"/>
      <c r="H76" s="421"/>
      <c r="I76" s="141">
        <f t="shared" si="336"/>
        <v>0</v>
      </c>
      <c r="J76" s="424"/>
      <c r="K76" s="425"/>
      <c r="L76" s="425"/>
      <c r="M76" s="426"/>
      <c r="N76" s="100">
        <f t="shared" si="284"/>
        <v>0</v>
      </c>
      <c r="O76" s="100">
        <f t="shared" si="285"/>
        <v>0</v>
      </c>
      <c r="P76" s="439"/>
      <c r="Q76" s="100">
        <f t="shared" si="286"/>
        <v>0</v>
      </c>
      <c r="R76" s="100">
        <f t="shared" si="287"/>
        <v>0</v>
      </c>
      <c r="S76" s="419"/>
      <c r="T76" s="420"/>
      <c r="U76" s="421"/>
      <c r="V76" s="421"/>
      <c r="W76" s="421"/>
      <c r="X76" s="421"/>
      <c r="Y76" s="421"/>
      <c r="Z76" s="421"/>
      <c r="AA76" s="421"/>
      <c r="AB76" s="421"/>
      <c r="AC76" s="427"/>
      <c r="AD76" s="150">
        <f t="shared" si="337"/>
        <v>0</v>
      </c>
      <c r="AE76" s="150">
        <f t="shared" si="288"/>
        <v>0</v>
      </c>
      <c r="AF76" s="150">
        <f t="shared" si="289"/>
        <v>0</v>
      </c>
      <c r="AG76" s="150">
        <f t="shared" si="290"/>
        <v>0</v>
      </c>
      <c r="AH76" s="150">
        <f t="shared" si="291"/>
        <v>0</v>
      </c>
      <c r="AI76" s="150">
        <f t="shared" si="292"/>
        <v>0</v>
      </c>
      <c r="AJ76" s="150">
        <f t="shared" si="293"/>
        <v>0</v>
      </c>
      <c r="AK76" s="150">
        <f t="shared" si="294"/>
        <v>0</v>
      </c>
      <c r="AL76" s="150">
        <f t="shared" si="295"/>
        <v>0</v>
      </c>
      <c r="AM76" s="151">
        <f t="shared" si="296"/>
        <v>0</v>
      </c>
      <c r="AN76" s="150">
        <f t="shared" si="338"/>
        <v>0</v>
      </c>
      <c r="AO76" s="150">
        <f t="shared" si="297"/>
        <v>0</v>
      </c>
      <c r="AP76" s="150">
        <f t="shared" si="298"/>
        <v>0</v>
      </c>
      <c r="AQ76" s="150">
        <f t="shared" si="299"/>
        <v>0</v>
      </c>
      <c r="AR76" s="150">
        <f t="shared" si="300"/>
        <v>0</v>
      </c>
      <c r="AS76" s="150">
        <f t="shared" si="301"/>
        <v>0</v>
      </c>
      <c r="AT76" s="150">
        <f t="shared" si="302"/>
        <v>0</v>
      </c>
      <c r="AU76" s="150">
        <f t="shared" si="303"/>
        <v>0</v>
      </c>
      <c r="AV76" s="150">
        <f t="shared" si="304"/>
        <v>0</v>
      </c>
      <c r="AW76" s="151">
        <f t="shared" si="305"/>
        <v>0</v>
      </c>
      <c r="AX76" s="123"/>
      <c r="AY76" s="29">
        <f t="shared" si="306"/>
        <v>0</v>
      </c>
      <c r="AZ76" s="82">
        <f t="shared" si="307"/>
        <v>0</v>
      </c>
      <c r="BA76" s="82">
        <f t="shared" si="308"/>
        <v>0</v>
      </c>
      <c r="BB76" s="82">
        <f t="shared" si="309"/>
        <v>0</v>
      </c>
      <c r="BC76" s="82">
        <f t="shared" si="310"/>
        <v>0</v>
      </c>
      <c r="BD76" s="82">
        <f t="shared" si="311"/>
        <v>0</v>
      </c>
      <c r="BE76" s="82">
        <f t="shared" si="312"/>
        <v>0</v>
      </c>
      <c r="BF76" s="82">
        <f t="shared" si="313"/>
        <v>0</v>
      </c>
      <c r="BG76" s="82">
        <f t="shared" si="314"/>
        <v>0</v>
      </c>
      <c r="BH76" s="111">
        <f t="shared" si="315"/>
        <v>0</v>
      </c>
      <c r="BI76" s="123"/>
      <c r="BJ76" s="29">
        <f t="shared" si="316"/>
        <v>0</v>
      </c>
      <c r="BK76" s="82">
        <f t="shared" si="317"/>
        <v>0</v>
      </c>
      <c r="BL76" s="82">
        <f t="shared" si="318"/>
        <v>0</v>
      </c>
      <c r="BM76" s="82">
        <f t="shared" si="319"/>
        <v>0</v>
      </c>
      <c r="BN76" s="82">
        <f t="shared" si="320"/>
        <v>0</v>
      </c>
      <c r="BO76" s="82">
        <f t="shared" si="321"/>
        <v>0</v>
      </c>
      <c r="BP76" s="82">
        <f t="shared" si="322"/>
        <v>0</v>
      </c>
      <c r="BQ76" s="82">
        <f t="shared" si="323"/>
        <v>0</v>
      </c>
      <c r="BR76" s="82">
        <f t="shared" si="324"/>
        <v>0</v>
      </c>
      <c r="BS76" s="111">
        <f t="shared" si="325"/>
        <v>0</v>
      </c>
      <c r="BT76" s="123"/>
      <c r="BU76" s="29">
        <f t="shared" si="326"/>
        <v>0</v>
      </c>
      <c r="BV76" s="82">
        <f t="shared" si="327"/>
        <v>0</v>
      </c>
      <c r="BW76" s="82">
        <f t="shared" si="328"/>
        <v>0</v>
      </c>
      <c r="BX76" s="82">
        <f t="shared" si="329"/>
        <v>0</v>
      </c>
      <c r="BY76" s="82">
        <f t="shared" si="330"/>
        <v>0</v>
      </c>
      <c r="BZ76" s="82">
        <f t="shared" si="331"/>
        <v>0</v>
      </c>
      <c r="CA76" s="82">
        <f t="shared" si="332"/>
        <v>0</v>
      </c>
      <c r="CB76" s="82">
        <f t="shared" si="333"/>
        <v>0</v>
      </c>
      <c r="CC76" s="82">
        <f t="shared" si="334"/>
        <v>0</v>
      </c>
      <c r="CD76" s="111">
        <f t="shared" si="335"/>
        <v>0</v>
      </c>
    </row>
    <row r="77" spans="1:82" x14ac:dyDescent="0.25">
      <c r="A77" s="92"/>
      <c r="B77" s="417"/>
      <c r="C77" s="418"/>
      <c r="D77" s="418"/>
      <c r="E77" s="419"/>
      <c r="F77" s="420"/>
      <c r="G77" s="421"/>
      <c r="H77" s="421"/>
      <c r="I77" s="141">
        <f t="shared" si="336"/>
        <v>0</v>
      </c>
      <c r="J77" s="424"/>
      <c r="K77" s="425"/>
      <c r="L77" s="425"/>
      <c r="M77" s="426"/>
      <c r="N77" s="100">
        <f t="shared" si="284"/>
        <v>0</v>
      </c>
      <c r="O77" s="100">
        <f t="shared" si="285"/>
        <v>0</v>
      </c>
      <c r="P77" s="439"/>
      <c r="Q77" s="100">
        <f t="shared" si="286"/>
        <v>0</v>
      </c>
      <c r="R77" s="100">
        <f t="shared" si="287"/>
        <v>0</v>
      </c>
      <c r="S77" s="419"/>
      <c r="T77" s="420"/>
      <c r="U77" s="421"/>
      <c r="V77" s="421"/>
      <c r="W77" s="421"/>
      <c r="X77" s="421"/>
      <c r="Y77" s="421"/>
      <c r="Z77" s="421"/>
      <c r="AA77" s="421"/>
      <c r="AB77" s="421"/>
      <c r="AC77" s="427"/>
      <c r="AD77" s="150">
        <f t="shared" si="337"/>
        <v>0</v>
      </c>
      <c r="AE77" s="150">
        <f t="shared" si="288"/>
        <v>0</v>
      </c>
      <c r="AF77" s="150">
        <f t="shared" si="289"/>
        <v>0</v>
      </c>
      <c r="AG77" s="150">
        <f t="shared" si="290"/>
        <v>0</v>
      </c>
      <c r="AH77" s="150">
        <f t="shared" si="291"/>
        <v>0</v>
      </c>
      <c r="AI77" s="150">
        <f t="shared" si="292"/>
        <v>0</v>
      </c>
      <c r="AJ77" s="150">
        <f t="shared" si="293"/>
        <v>0</v>
      </c>
      <c r="AK77" s="150">
        <f t="shared" si="294"/>
        <v>0</v>
      </c>
      <c r="AL77" s="150">
        <f t="shared" si="295"/>
        <v>0</v>
      </c>
      <c r="AM77" s="151">
        <f t="shared" si="296"/>
        <v>0</v>
      </c>
      <c r="AN77" s="150">
        <f t="shared" si="338"/>
        <v>0</v>
      </c>
      <c r="AO77" s="150">
        <f t="shared" si="297"/>
        <v>0</v>
      </c>
      <c r="AP77" s="150">
        <f t="shared" si="298"/>
        <v>0</v>
      </c>
      <c r="AQ77" s="150">
        <f t="shared" si="299"/>
        <v>0</v>
      </c>
      <c r="AR77" s="150">
        <f t="shared" si="300"/>
        <v>0</v>
      </c>
      <c r="AS77" s="150">
        <f t="shared" si="301"/>
        <v>0</v>
      </c>
      <c r="AT77" s="150">
        <f t="shared" si="302"/>
        <v>0</v>
      </c>
      <c r="AU77" s="150">
        <f t="shared" si="303"/>
        <v>0</v>
      </c>
      <c r="AV77" s="150">
        <f t="shared" si="304"/>
        <v>0</v>
      </c>
      <c r="AW77" s="151">
        <f t="shared" si="305"/>
        <v>0</v>
      </c>
      <c r="AX77" s="123"/>
      <c r="AY77" s="29">
        <f t="shared" si="306"/>
        <v>0</v>
      </c>
      <c r="AZ77" s="82">
        <f t="shared" si="307"/>
        <v>0</v>
      </c>
      <c r="BA77" s="82">
        <f t="shared" si="308"/>
        <v>0</v>
      </c>
      <c r="BB77" s="82">
        <f t="shared" si="309"/>
        <v>0</v>
      </c>
      <c r="BC77" s="82">
        <f t="shared" si="310"/>
        <v>0</v>
      </c>
      <c r="BD77" s="82">
        <f t="shared" si="311"/>
        <v>0</v>
      </c>
      <c r="BE77" s="82">
        <f t="shared" si="312"/>
        <v>0</v>
      </c>
      <c r="BF77" s="82">
        <f t="shared" si="313"/>
        <v>0</v>
      </c>
      <c r="BG77" s="82">
        <f t="shared" si="314"/>
        <v>0</v>
      </c>
      <c r="BH77" s="111">
        <f t="shared" si="315"/>
        <v>0</v>
      </c>
      <c r="BI77" s="123"/>
      <c r="BJ77" s="29">
        <f t="shared" si="316"/>
        <v>0</v>
      </c>
      <c r="BK77" s="82">
        <f t="shared" si="317"/>
        <v>0</v>
      </c>
      <c r="BL77" s="82">
        <f t="shared" si="318"/>
        <v>0</v>
      </c>
      <c r="BM77" s="82">
        <f t="shared" si="319"/>
        <v>0</v>
      </c>
      <c r="BN77" s="82">
        <f t="shared" si="320"/>
        <v>0</v>
      </c>
      <c r="BO77" s="82">
        <f t="shared" si="321"/>
        <v>0</v>
      </c>
      <c r="BP77" s="82">
        <f t="shared" si="322"/>
        <v>0</v>
      </c>
      <c r="BQ77" s="82">
        <f t="shared" si="323"/>
        <v>0</v>
      </c>
      <c r="BR77" s="82">
        <f t="shared" si="324"/>
        <v>0</v>
      </c>
      <c r="BS77" s="111">
        <f t="shared" si="325"/>
        <v>0</v>
      </c>
      <c r="BT77" s="123"/>
      <c r="BU77" s="29">
        <f t="shared" si="326"/>
        <v>0</v>
      </c>
      <c r="BV77" s="82">
        <f t="shared" si="327"/>
        <v>0</v>
      </c>
      <c r="BW77" s="82">
        <f t="shared" si="328"/>
        <v>0</v>
      </c>
      <c r="BX77" s="82">
        <f t="shared" si="329"/>
        <v>0</v>
      </c>
      <c r="BY77" s="82">
        <f t="shared" si="330"/>
        <v>0</v>
      </c>
      <c r="BZ77" s="82">
        <f t="shared" si="331"/>
        <v>0</v>
      </c>
      <c r="CA77" s="82">
        <f t="shared" si="332"/>
        <v>0</v>
      </c>
      <c r="CB77" s="82">
        <f t="shared" si="333"/>
        <v>0</v>
      </c>
      <c r="CC77" s="82">
        <f t="shared" si="334"/>
        <v>0</v>
      </c>
      <c r="CD77" s="111">
        <f t="shared" si="335"/>
        <v>0</v>
      </c>
    </row>
    <row r="78" spans="1:82" x14ac:dyDescent="0.25">
      <c r="A78" s="92"/>
      <c r="B78" s="417"/>
      <c r="C78" s="418"/>
      <c r="D78" s="418"/>
      <c r="E78" s="419"/>
      <c r="F78" s="420"/>
      <c r="G78" s="421"/>
      <c r="H78" s="421"/>
      <c r="I78" s="141">
        <f t="shared" si="336"/>
        <v>0</v>
      </c>
      <c r="J78" s="424"/>
      <c r="K78" s="425"/>
      <c r="L78" s="425"/>
      <c r="M78" s="426"/>
      <c r="N78" s="100">
        <f t="shared" si="284"/>
        <v>0</v>
      </c>
      <c r="O78" s="100">
        <f t="shared" si="285"/>
        <v>0</v>
      </c>
      <c r="P78" s="439"/>
      <c r="Q78" s="100">
        <f t="shared" si="286"/>
        <v>0</v>
      </c>
      <c r="R78" s="100">
        <f t="shared" si="287"/>
        <v>0</v>
      </c>
      <c r="S78" s="419"/>
      <c r="T78" s="420"/>
      <c r="U78" s="421"/>
      <c r="V78" s="421"/>
      <c r="W78" s="421"/>
      <c r="X78" s="421"/>
      <c r="Y78" s="421"/>
      <c r="Z78" s="421"/>
      <c r="AA78" s="421"/>
      <c r="AB78" s="421"/>
      <c r="AC78" s="427"/>
      <c r="AD78" s="150">
        <f t="shared" si="337"/>
        <v>0</v>
      </c>
      <c r="AE78" s="150">
        <f t="shared" si="288"/>
        <v>0</v>
      </c>
      <c r="AF78" s="150">
        <f t="shared" si="289"/>
        <v>0</v>
      </c>
      <c r="AG78" s="150">
        <f t="shared" si="290"/>
        <v>0</v>
      </c>
      <c r="AH78" s="150">
        <f t="shared" si="291"/>
        <v>0</v>
      </c>
      <c r="AI78" s="150">
        <f t="shared" si="292"/>
        <v>0</v>
      </c>
      <c r="AJ78" s="150">
        <f t="shared" si="293"/>
        <v>0</v>
      </c>
      <c r="AK78" s="150">
        <f t="shared" si="294"/>
        <v>0</v>
      </c>
      <c r="AL78" s="150">
        <f t="shared" si="295"/>
        <v>0</v>
      </c>
      <c r="AM78" s="151">
        <f t="shared" si="296"/>
        <v>0</v>
      </c>
      <c r="AN78" s="150">
        <f t="shared" si="338"/>
        <v>0</v>
      </c>
      <c r="AO78" s="150">
        <f t="shared" si="297"/>
        <v>0</v>
      </c>
      <c r="AP78" s="150">
        <f t="shared" si="298"/>
        <v>0</v>
      </c>
      <c r="AQ78" s="150">
        <f t="shared" si="299"/>
        <v>0</v>
      </c>
      <c r="AR78" s="150">
        <f t="shared" si="300"/>
        <v>0</v>
      </c>
      <c r="AS78" s="150">
        <f t="shared" si="301"/>
        <v>0</v>
      </c>
      <c r="AT78" s="150">
        <f t="shared" si="302"/>
        <v>0</v>
      </c>
      <c r="AU78" s="150">
        <f t="shared" si="303"/>
        <v>0</v>
      </c>
      <c r="AV78" s="150">
        <f t="shared" si="304"/>
        <v>0</v>
      </c>
      <c r="AW78" s="151">
        <f t="shared" si="305"/>
        <v>0</v>
      </c>
      <c r="AX78" s="123"/>
      <c r="AY78" s="29">
        <f t="shared" si="306"/>
        <v>0</v>
      </c>
      <c r="AZ78" s="82">
        <f t="shared" si="307"/>
        <v>0</v>
      </c>
      <c r="BA78" s="82">
        <f t="shared" si="308"/>
        <v>0</v>
      </c>
      <c r="BB78" s="82">
        <f t="shared" si="309"/>
        <v>0</v>
      </c>
      <c r="BC78" s="82">
        <f t="shared" si="310"/>
        <v>0</v>
      </c>
      <c r="BD78" s="82">
        <f t="shared" si="311"/>
        <v>0</v>
      </c>
      <c r="BE78" s="82">
        <f t="shared" si="312"/>
        <v>0</v>
      </c>
      <c r="BF78" s="82">
        <f t="shared" si="313"/>
        <v>0</v>
      </c>
      <c r="BG78" s="82">
        <f t="shared" si="314"/>
        <v>0</v>
      </c>
      <c r="BH78" s="111">
        <f t="shared" si="315"/>
        <v>0</v>
      </c>
      <c r="BI78" s="123"/>
      <c r="BJ78" s="29">
        <f t="shared" si="316"/>
        <v>0</v>
      </c>
      <c r="BK78" s="82">
        <f t="shared" si="317"/>
        <v>0</v>
      </c>
      <c r="BL78" s="82">
        <f t="shared" si="318"/>
        <v>0</v>
      </c>
      <c r="BM78" s="82">
        <f t="shared" si="319"/>
        <v>0</v>
      </c>
      <c r="BN78" s="82">
        <f t="shared" si="320"/>
        <v>0</v>
      </c>
      <c r="BO78" s="82">
        <f t="shared" si="321"/>
        <v>0</v>
      </c>
      <c r="BP78" s="82">
        <f t="shared" si="322"/>
        <v>0</v>
      </c>
      <c r="BQ78" s="82">
        <f t="shared" si="323"/>
        <v>0</v>
      </c>
      <c r="BR78" s="82">
        <f t="shared" si="324"/>
        <v>0</v>
      </c>
      <c r="BS78" s="111">
        <f t="shared" si="325"/>
        <v>0</v>
      </c>
      <c r="BT78" s="123"/>
      <c r="BU78" s="29">
        <f t="shared" si="326"/>
        <v>0</v>
      </c>
      <c r="BV78" s="82">
        <f t="shared" si="327"/>
        <v>0</v>
      </c>
      <c r="BW78" s="82">
        <f t="shared" si="328"/>
        <v>0</v>
      </c>
      <c r="BX78" s="82">
        <f t="shared" si="329"/>
        <v>0</v>
      </c>
      <c r="BY78" s="82">
        <f t="shared" si="330"/>
        <v>0</v>
      </c>
      <c r="BZ78" s="82">
        <f t="shared" si="331"/>
        <v>0</v>
      </c>
      <c r="CA78" s="82">
        <f t="shared" si="332"/>
        <v>0</v>
      </c>
      <c r="CB78" s="82">
        <f t="shared" si="333"/>
        <v>0</v>
      </c>
      <c r="CC78" s="82">
        <f t="shared" si="334"/>
        <v>0</v>
      </c>
      <c r="CD78" s="111">
        <f t="shared" si="335"/>
        <v>0</v>
      </c>
    </row>
    <row r="79" spans="1:82" x14ac:dyDescent="0.25">
      <c r="A79" s="92"/>
      <c r="B79" s="417"/>
      <c r="C79" s="418"/>
      <c r="D79" s="418"/>
      <c r="E79" s="419"/>
      <c r="F79" s="420"/>
      <c r="G79" s="421"/>
      <c r="H79" s="421"/>
      <c r="I79" s="141">
        <f t="shared" si="336"/>
        <v>0</v>
      </c>
      <c r="J79" s="424"/>
      <c r="K79" s="425"/>
      <c r="L79" s="425"/>
      <c r="M79" s="426"/>
      <c r="N79" s="100">
        <f t="shared" si="284"/>
        <v>0</v>
      </c>
      <c r="O79" s="100">
        <f t="shared" si="285"/>
        <v>0</v>
      </c>
      <c r="P79" s="439"/>
      <c r="Q79" s="100">
        <f t="shared" si="286"/>
        <v>0</v>
      </c>
      <c r="R79" s="100">
        <f t="shared" si="287"/>
        <v>0</v>
      </c>
      <c r="S79" s="419"/>
      <c r="T79" s="420"/>
      <c r="U79" s="421"/>
      <c r="V79" s="421"/>
      <c r="W79" s="421"/>
      <c r="X79" s="421"/>
      <c r="Y79" s="421"/>
      <c r="Z79" s="421"/>
      <c r="AA79" s="421"/>
      <c r="AB79" s="421"/>
      <c r="AC79" s="427"/>
      <c r="AD79" s="150">
        <f t="shared" si="337"/>
        <v>0</v>
      </c>
      <c r="AE79" s="150">
        <f t="shared" si="288"/>
        <v>0</v>
      </c>
      <c r="AF79" s="150">
        <f t="shared" si="289"/>
        <v>0</v>
      </c>
      <c r="AG79" s="150">
        <f t="shared" si="290"/>
        <v>0</v>
      </c>
      <c r="AH79" s="150">
        <f t="shared" si="291"/>
        <v>0</v>
      </c>
      <c r="AI79" s="150">
        <f t="shared" si="292"/>
        <v>0</v>
      </c>
      <c r="AJ79" s="150">
        <f t="shared" si="293"/>
        <v>0</v>
      </c>
      <c r="AK79" s="150">
        <f t="shared" si="294"/>
        <v>0</v>
      </c>
      <c r="AL79" s="150">
        <f t="shared" si="295"/>
        <v>0</v>
      </c>
      <c r="AM79" s="151">
        <f t="shared" si="296"/>
        <v>0</v>
      </c>
      <c r="AN79" s="150">
        <f t="shared" si="338"/>
        <v>0</v>
      </c>
      <c r="AO79" s="150">
        <f t="shared" si="297"/>
        <v>0</v>
      </c>
      <c r="AP79" s="150">
        <f t="shared" si="298"/>
        <v>0</v>
      </c>
      <c r="AQ79" s="150">
        <f t="shared" si="299"/>
        <v>0</v>
      </c>
      <c r="AR79" s="150">
        <f t="shared" si="300"/>
        <v>0</v>
      </c>
      <c r="AS79" s="150">
        <f t="shared" si="301"/>
        <v>0</v>
      </c>
      <c r="AT79" s="150">
        <f t="shared" si="302"/>
        <v>0</v>
      </c>
      <c r="AU79" s="150">
        <f t="shared" si="303"/>
        <v>0</v>
      </c>
      <c r="AV79" s="150">
        <f t="shared" si="304"/>
        <v>0</v>
      </c>
      <c r="AW79" s="151">
        <f t="shared" si="305"/>
        <v>0</v>
      </c>
      <c r="AX79" s="123"/>
      <c r="AY79" s="29">
        <f t="shared" si="306"/>
        <v>0</v>
      </c>
      <c r="AZ79" s="82">
        <f t="shared" si="307"/>
        <v>0</v>
      </c>
      <c r="BA79" s="82">
        <f t="shared" si="308"/>
        <v>0</v>
      </c>
      <c r="BB79" s="82">
        <f t="shared" si="309"/>
        <v>0</v>
      </c>
      <c r="BC79" s="82">
        <f t="shared" si="310"/>
        <v>0</v>
      </c>
      <c r="BD79" s="82">
        <f t="shared" si="311"/>
        <v>0</v>
      </c>
      <c r="BE79" s="82">
        <f t="shared" si="312"/>
        <v>0</v>
      </c>
      <c r="BF79" s="82">
        <f t="shared" si="313"/>
        <v>0</v>
      </c>
      <c r="BG79" s="82">
        <f t="shared" si="314"/>
        <v>0</v>
      </c>
      <c r="BH79" s="111">
        <f t="shared" si="315"/>
        <v>0</v>
      </c>
      <c r="BI79" s="123"/>
      <c r="BJ79" s="29">
        <f t="shared" si="316"/>
        <v>0</v>
      </c>
      <c r="BK79" s="82">
        <f t="shared" si="317"/>
        <v>0</v>
      </c>
      <c r="BL79" s="82">
        <f t="shared" si="318"/>
        <v>0</v>
      </c>
      <c r="BM79" s="82">
        <f t="shared" si="319"/>
        <v>0</v>
      </c>
      <c r="BN79" s="82">
        <f t="shared" si="320"/>
        <v>0</v>
      </c>
      <c r="BO79" s="82">
        <f t="shared" si="321"/>
        <v>0</v>
      </c>
      <c r="BP79" s="82">
        <f t="shared" si="322"/>
        <v>0</v>
      </c>
      <c r="BQ79" s="82">
        <f t="shared" si="323"/>
        <v>0</v>
      </c>
      <c r="BR79" s="82">
        <f t="shared" si="324"/>
        <v>0</v>
      </c>
      <c r="BS79" s="111">
        <f t="shared" si="325"/>
        <v>0</v>
      </c>
      <c r="BT79" s="123"/>
      <c r="BU79" s="29">
        <f t="shared" si="326"/>
        <v>0</v>
      </c>
      <c r="BV79" s="82">
        <f t="shared" si="327"/>
        <v>0</v>
      </c>
      <c r="BW79" s="82">
        <f t="shared" si="328"/>
        <v>0</v>
      </c>
      <c r="BX79" s="82">
        <f t="shared" si="329"/>
        <v>0</v>
      </c>
      <c r="BY79" s="82">
        <f t="shared" si="330"/>
        <v>0</v>
      </c>
      <c r="BZ79" s="82">
        <f t="shared" si="331"/>
        <v>0</v>
      </c>
      <c r="CA79" s="82">
        <f t="shared" si="332"/>
        <v>0</v>
      </c>
      <c r="CB79" s="82">
        <f t="shared" si="333"/>
        <v>0</v>
      </c>
      <c r="CC79" s="82">
        <f t="shared" si="334"/>
        <v>0</v>
      </c>
      <c r="CD79" s="111">
        <f t="shared" si="335"/>
        <v>0</v>
      </c>
    </row>
    <row r="80" spans="1:82" s="73" customFormat="1" x14ac:dyDescent="0.25">
      <c r="A80" s="126"/>
      <c r="B80" s="127" t="s">
        <v>93</v>
      </c>
      <c r="C80" s="128"/>
      <c r="D80" s="128"/>
      <c r="E80" s="128"/>
      <c r="F80" s="129"/>
      <c r="G80" s="130"/>
      <c r="H80" s="130"/>
      <c r="I80" s="127"/>
      <c r="J80" s="131"/>
      <c r="K80" s="130"/>
      <c r="L80" s="130"/>
      <c r="M80" s="132"/>
      <c r="N80" s="119">
        <f>SUM(N71:N79)</f>
        <v>0</v>
      </c>
      <c r="O80" s="119">
        <f>SUM(O71:O79)</f>
        <v>0</v>
      </c>
      <c r="P80" s="143"/>
      <c r="Q80" s="119">
        <f>SUM(Q71:Q79)</f>
        <v>0</v>
      </c>
      <c r="R80" s="119">
        <f>SUM(R71:R79)</f>
        <v>0</v>
      </c>
      <c r="S80" s="119"/>
      <c r="T80" s="110"/>
      <c r="U80" s="88"/>
      <c r="V80" s="88"/>
      <c r="W80" s="88"/>
      <c r="X80" s="88"/>
      <c r="Y80" s="88"/>
      <c r="Z80" s="88"/>
      <c r="AA80" s="88"/>
      <c r="AB80" s="88"/>
      <c r="AC80" s="133"/>
      <c r="AD80" s="148">
        <f>SUM(AD71:AD79)</f>
        <v>0</v>
      </c>
      <c r="AE80" s="148">
        <f t="shared" ref="AE80:AM80" si="339">SUM(AE71:AE79)</f>
        <v>0</v>
      </c>
      <c r="AF80" s="148">
        <f t="shared" si="339"/>
        <v>0</v>
      </c>
      <c r="AG80" s="148">
        <f t="shared" si="339"/>
        <v>0</v>
      </c>
      <c r="AH80" s="148">
        <f t="shared" si="339"/>
        <v>0</v>
      </c>
      <c r="AI80" s="148">
        <f t="shared" si="339"/>
        <v>0</v>
      </c>
      <c r="AJ80" s="148">
        <f t="shared" si="339"/>
        <v>0</v>
      </c>
      <c r="AK80" s="148">
        <f t="shared" si="339"/>
        <v>0</v>
      </c>
      <c r="AL80" s="148">
        <f t="shared" si="339"/>
        <v>0</v>
      </c>
      <c r="AM80" s="149">
        <f t="shared" si="339"/>
        <v>0</v>
      </c>
      <c r="AN80" s="148">
        <f>SUM(AN71:AN79)</f>
        <v>0</v>
      </c>
      <c r="AO80" s="148">
        <f t="shared" ref="AO80:AW80" si="340">SUM(AO71:AO79)</f>
        <v>0</v>
      </c>
      <c r="AP80" s="148">
        <f t="shared" si="340"/>
        <v>0</v>
      </c>
      <c r="AQ80" s="148">
        <f t="shared" si="340"/>
        <v>0</v>
      </c>
      <c r="AR80" s="148">
        <f t="shared" si="340"/>
        <v>0</v>
      </c>
      <c r="AS80" s="148">
        <f t="shared" si="340"/>
        <v>0</v>
      </c>
      <c r="AT80" s="148">
        <f t="shared" si="340"/>
        <v>0</v>
      </c>
      <c r="AU80" s="148">
        <f t="shared" si="340"/>
        <v>0</v>
      </c>
      <c r="AV80" s="148">
        <f t="shared" si="340"/>
        <v>0</v>
      </c>
      <c r="AW80" s="149">
        <f t="shared" si="340"/>
        <v>0</v>
      </c>
      <c r="AX80" s="134"/>
      <c r="AY80" s="135">
        <f>SUM(AY70:AY79)</f>
        <v>0</v>
      </c>
      <c r="AZ80" s="88">
        <f t="shared" ref="AZ80:BH80" si="341">SUM(AZ70:AZ79)</f>
        <v>0</v>
      </c>
      <c r="BA80" s="88">
        <f t="shared" si="341"/>
        <v>0</v>
      </c>
      <c r="BB80" s="88">
        <f t="shared" si="341"/>
        <v>0</v>
      </c>
      <c r="BC80" s="88">
        <f t="shared" si="341"/>
        <v>0</v>
      </c>
      <c r="BD80" s="88">
        <f t="shared" si="341"/>
        <v>0</v>
      </c>
      <c r="BE80" s="88">
        <f t="shared" si="341"/>
        <v>0</v>
      </c>
      <c r="BF80" s="88">
        <f t="shared" si="341"/>
        <v>0</v>
      </c>
      <c r="BG80" s="88">
        <f t="shared" si="341"/>
        <v>0</v>
      </c>
      <c r="BH80" s="133">
        <f t="shared" si="341"/>
        <v>0</v>
      </c>
      <c r="BI80" s="134"/>
      <c r="BJ80" s="135">
        <f t="shared" ref="BJ80:BS80" si="342">SUM(BJ70:BJ79)</f>
        <v>0</v>
      </c>
      <c r="BK80" s="88">
        <f t="shared" si="342"/>
        <v>0</v>
      </c>
      <c r="BL80" s="88">
        <f t="shared" si="342"/>
        <v>0</v>
      </c>
      <c r="BM80" s="88">
        <f t="shared" si="342"/>
        <v>0</v>
      </c>
      <c r="BN80" s="88">
        <f t="shared" si="342"/>
        <v>0</v>
      </c>
      <c r="BO80" s="88">
        <f t="shared" si="342"/>
        <v>0</v>
      </c>
      <c r="BP80" s="88">
        <f t="shared" si="342"/>
        <v>0</v>
      </c>
      <c r="BQ80" s="88">
        <f t="shared" si="342"/>
        <v>0</v>
      </c>
      <c r="BR80" s="88">
        <f t="shared" si="342"/>
        <v>0</v>
      </c>
      <c r="BS80" s="133">
        <f t="shared" si="342"/>
        <v>0</v>
      </c>
      <c r="BT80" s="134"/>
      <c r="BU80" s="135">
        <f t="shared" ref="BU80:CD80" si="343">SUM(BU70:BU79)</f>
        <v>0</v>
      </c>
      <c r="BV80" s="88">
        <f t="shared" si="343"/>
        <v>0</v>
      </c>
      <c r="BW80" s="88">
        <f t="shared" si="343"/>
        <v>0</v>
      </c>
      <c r="BX80" s="88">
        <f t="shared" si="343"/>
        <v>0</v>
      </c>
      <c r="BY80" s="88">
        <f t="shared" si="343"/>
        <v>0</v>
      </c>
      <c r="BZ80" s="88">
        <f t="shared" si="343"/>
        <v>0</v>
      </c>
      <c r="CA80" s="88">
        <f t="shared" si="343"/>
        <v>0</v>
      </c>
      <c r="CB80" s="88">
        <f t="shared" si="343"/>
        <v>0</v>
      </c>
      <c r="CC80" s="88">
        <f t="shared" si="343"/>
        <v>0</v>
      </c>
      <c r="CD80" s="133">
        <f t="shared" si="343"/>
        <v>0</v>
      </c>
    </row>
    <row r="81" spans="1:82" x14ac:dyDescent="0.25">
      <c r="A81" s="92"/>
      <c r="B81" s="96"/>
      <c r="C81" s="100"/>
      <c r="D81" s="100"/>
      <c r="E81" s="101"/>
      <c r="F81" s="98"/>
      <c r="G81" s="81"/>
      <c r="H81" s="81"/>
      <c r="I81" s="96"/>
      <c r="J81" s="94"/>
      <c r="K81" s="82"/>
      <c r="L81" s="82"/>
      <c r="M81" s="111"/>
      <c r="N81" s="100"/>
      <c r="O81" s="100"/>
      <c r="P81" s="144"/>
      <c r="Q81" s="100"/>
      <c r="R81" s="100"/>
      <c r="S81" s="100"/>
      <c r="T81" s="89"/>
      <c r="U81" s="82"/>
      <c r="V81" s="82"/>
      <c r="W81" s="82"/>
      <c r="X81" s="82"/>
      <c r="Y81" s="82"/>
      <c r="Z81" s="82"/>
      <c r="AA81" s="82"/>
      <c r="AB81" s="82"/>
      <c r="AC81" s="111"/>
      <c r="AD81" s="89"/>
      <c r="AE81" s="82"/>
      <c r="AF81" s="82"/>
      <c r="AG81" s="82"/>
      <c r="AH81" s="82"/>
      <c r="AI81" s="82"/>
      <c r="AJ81" s="82"/>
      <c r="AK81" s="82"/>
      <c r="AL81" s="82"/>
      <c r="AM81" s="111"/>
      <c r="AN81" s="89"/>
      <c r="AO81" s="82"/>
      <c r="AP81" s="82"/>
      <c r="AQ81" s="82"/>
      <c r="AR81" s="82"/>
      <c r="AS81" s="82"/>
      <c r="AT81" s="82"/>
      <c r="AU81" s="82"/>
      <c r="AV81" s="82"/>
      <c r="AW81" s="111"/>
      <c r="AX81" s="123"/>
      <c r="AY81" s="94"/>
      <c r="AZ81" s="82"/>
      <c r="BA81" s="82"/>
      <c r="BB81" s="82"/>
      <c r="BC81" s="82"/>
      <c r="BD81" s="82"/>
      <c r="BE81" s="82"/>
      <c r="BF81" s="82"/>
      <c r="BG81" s="82"/>
      <c r="BH81" s="111"/>
      <c r="BI81" s="123"/>
      <c r="BJ81" s="94"/>
      <c r="BK81" s="82"/>
      <c r="BL81" s="82"/>
      <c r="BM81" s="82"/>
      <c r="BN81" s="82"/>
      <c r="BO81" s="82"/>
      <c r="BP81" s="82"/>
      <c r="BQ81" s="82"/>
      <c r="BR81" s="82"/>
      <c r="BS81" s="111"/>
      <c r="BT81" s="123"/>
      <c r="BU81" s="94"/>
      <c r="BV81" s="82"/>
      <c r="BW81" s="82"/>
      <c r="BX81" s="82"/>
      <c r="BY81" s="82"/>
      <c r="BZ81" s="82"/>
      <c r="CA81" s="82"/>
      <c r="CB81" s="82"/>
      <c r="CC81" s="82"/>
      <c r="CD81" s="111"/>
    </row>
    <row r="82" spans="1:82" ht="20.25" x14ac:dyDescent="0.3">
      <c r="A82" s="137" t="s">
        <v>103</v>
      </c>
      <c r="B82" s="136" t="s">
        <v>127</v>
      </c>
      <c r="C82" s="106" t="s">
        <v>180</v>
      </c>
      <c r="D82" s="100"/>
      <c r="E82" s="101"/>
      <c r="F82" s="98"/>
      <c r="G82" s="81"/>
      <c r="H82" s="81"/>
      <c r="I82" s="96"/>
      <c r="J82" s="94"/>
      <c r="K82" s="82"/>
      <c r="L82" s="82"/>
      <c r="M82" s="111"/>
      <c r="N82" s="100"/>
      <c r="O82" s="100"/>
      <c r="P82" s="144"/>
      <c r="Q82" s="100"/>
      <c r="R82" s="100"/>
      <c r="S82" s="116"/>
      <c r="T82" s="114"/>
      <c r="U82" s="86"/>
      <c r="V82" s="86"/>
      <c r="W82" s="86"/>
      <c r="X82" s="86"/>
      <c r="Y82" s="86"/>
      <c r="Z82" s="86"/>
      <c r="AA82" s="86"/>
      <c r="AB82" s="86"/>
      <c r="AC82" s="120"/>
      <c r="AD82" s="114"/>
      <c r="AE82" s="86"/>
      <c r="AF82" s="86"/>
      <c r="AG82" s="86"/>
      <c r="AH82" s="86"/>
      <c r="AI82" s="86"/>
      <c r="AJ82" s="86"/>
      <c r="AK82" s="86"/>
      <c r="AL82" s="86"/>
      <c r="AM82" s="120"/>
      <c r="AN82" s="114"/>
      <c r="AO82" s="86"/>
      <c r="AP82" s="86"/>
      <c r="AQ82" s="86"/>
      <c r="AR82" s="86"/>
      <c r="AS82" s="86"/>
      <c r="AT82" s="86"/>
      <c r="AU82" s="86"/>
      <c r="AV82" s="86"/>
      <c r="AW82" s="120"/>
      <c r="AX82" s="123"/>
      <c r="AY82" s="94"/>
      <c r="AZ82" s="82"/>
      <c r="BA82" s="82"/>
      <c r="BB82" s="82"/>
      <c r="BC82" s="82"/>
      <c r="BD82" s="82"/>
      <c r="BE82" s="82"/>
      <c r="BF82" s="82"/>
      <c r="BG82" s="82"/>
      <c r="BH82" s="111"/>
      <c r="BI82" s="123"/>
      <c r="BJ82" s="94"/>
      <c r="BK82" s="82"/>
      <c r="BL82" s="82"/>
      <c r="BM82" s="82"/>
      <c r="BN82" s="82"/>
      <c r="BO82" s="82"/>
      <c r="BP82" s="82"/>
      <c r="BQ82" s="82"/>
      <c r="BR82" s="82"/>
      <c r="BS82" s="111"/>
      <c r="BT82" s="123"/>
      <c r="BU82" s="94"/>
      <c r="BV82" s="82"/>
      <c r="BW82" s="82"/>
      <c r="BX82" s="82"/>
      <c r="BY82" s="82"/>
      <c r="BZ82" s="82"/>
      <c r="CA82" s="82"/>
      <c r="CB82" s="82"/>
      <c r="CC82" s="82"/>
      <c r="CD82" s="111"/>
    </row>
    <row r="83" spans="1:82" ht="36" customHeight="1" x14ac:dyDescent="0.25">
      <c r="A83" s="92"/>
      <c r="B83" s="127" t="s">
        <v>80</v>
      </c>
      <c r="C83" s="100"/>
      <c r="D83" s="100"/>
      <c r="E83" s="101"/>
      <c r="F83" s="98"/>
      <c r="G83" s="81"/>
      <c r="H83" s="81"/>
      <c r="I83" s="96"/>
      <c r="J83" s="94"/>
      <c r="K83" s="82"/>
      <c r="L83" s="82"/>
      <c r="M83" s="111"/>
      <c r="N83" s="100"/>
      <c r="O83" s="100"/>
      <c r="P83" s="144"/>
      <c r="Q83" s="100"/>
      <c r="R83" s="100"/>
      <c r="S83" s="117"/>
      <c r="T83" s="472" t="s">
        <v>198</v>
      </c>
      <c r="U83" s="480"/>
      <c r="V83" s="480"/>
      <c r="W83" s="480"/>
      <c r="X83" s="480"/>
      <c r="Y83" s="480"/>
      <c r="Z83" s="480"/>
      <c r="AA83" s="480"/>
      <c r="AB83" s="480"/>
      <c r="AC83" s="481"/>
      <c r="AD83" s="115"/>
      <c r="AE83" s="87"/>
      <c r="AF83" s="87"/>
      <c r="AG83" s="87"/>
      <c r="AH83" s="87"/>
      <c r="AI83" s="87"/>
      <c r="AJ83" s="87"/>
      <c r="AK83" s="87"/>
      <c r="AL83" s="87"/>
      <c r="AM83" s="121"/>
      <c r="AN83" s="115"/>
      <c r="AO83" s="87"/>
      <c r="AP83" s="87"/>
      <c r="AQ83" s="87"/>
      <c r="AR83" s="87"/>
      <c r="AS83" s="87"/>
      <c r="AT83" s="87"/>
      <c r="AU83" s="87"/>
      <c r="AV83" s="87"/>
      <c r="AW83" s="121"/>
      <c r="AX83" s="123"/>
      <c r="AY83" s="94"/>
      <c r="AZ83" s="82"/>
      <c r="BA83" s="82"/>
      <c r="BB83" s="82"/>
      <c r="BC83" s="82"/>
      <c r="BD83" s="82"/>
      <c r="BE83" s="82"/>
      <c r="BF83" s="82"/>
      <c r="BG83" s="82"/>
      <c r="BH83" s="111"/>
      <c r="BI83" s="123"/>
      <c r="BJ83" s="94"/>
      <c r="BK83" s="82"/>
      <c r="BL83" s="82"/>
      <c r="BM83" s="82"/>
      <c r="BN83" s="82"/>
      <c r="BO83" s="82"/>
      <c r="BP83" s="82"/>
      <c r="BQ83" s="82"/>
      <c r="BR83" s="82"/>
      <c r="BS83" s="111"/>
      <c r="BT83" s="123"/>
      <c r="BU83" s="94"/>
      <c r="BV83" s="82"/>
      <c r="BW83" s="82"/>
      <c r="BX83" s="82"/>
      <c r="BY83" s="82"/>
      <c r="BZ83" s="82"/>
      <c r="CA83" s="82"/>
      <c r="CB83" s="82"/>
      <c r="CC83" s="82"/>
      <c r="CD83" s="111"/>
    </row>
    <row r="84" spans="1:82" ht="15" x14ac:dyDescent="0.2">
      <c r="A84" s="94"/>
      <c r="B84" s="417"/>
      <c r="C84" s="418"/>
      <c r="D84" s="418"/>
      <c r="E84" s="419"/>
      <c r="F84" s="420"/>
      <c r="G84" s="421"/>
      <c r="H84" s="421"/>
      <c r="I84" s="141">
        <f>SUM(F84:H84)</f>
        <v>0</v>
      </c>
      <c r="J84" s="424"/>
      <c r="K84" s="425"/>
      <c r="L84" s="425"/>
      <c r="M84" s="426"/>
      <c r="N84" s="100">
        <f t="shared" ref="N84:N92" si="344">K84*L84</f>
        <v>0</v>
      </c>
      <c r="O84" s="100">
        <f t="shared" ref="O84:O92" si="345">K84*M84</f>
        <v>0</v>
      </c>
      <c r="P84" s="439"/>
      <c r="Q84" s="100">
        <f t="shared" ref="Q84:Q92" si="346">N84*P84</f>
        <v>0</v>
      </c>
      <c r="R84" s="100">
        <f t="shared" ref="R84:R92" si="347">O84*P84</f>
        <v>0</v>
      </c>
      <c r="S84" s="140"/>
      <c r="T84" s="420"/>
      <c r="U84" s="421"/>
      <c r="V84" s="421"/>
      <c r="W84" s="421"/>
      <c r="X84" s="421"/>
      <c r="Y84" s="421"/>
      <c r="Z84" s="421"/>
      <c r="AA84" s="421"/>
      <c r="AB84" s="421"/>
      <c r="AC84" s="427"/>
      <c r="AD84" s="150">
        <f>$Q84*T84</f>
        <v>0</v>
      </c>
      <c r="AE84" s="150">
        <f t="shared" ref="AE84:AE92" si="348">$Q84*U84</f>
        <v>0</v>
      </c>
      <c r="AF84" s="150">
        <f t="shared" ref="AF84:AF92" si="349">$Q84*V84</f>
        <v>0</v>
      </c>
      <c r="AG84" s="150">
        <f t="shared" ref="AG84:AG92" si="350">$Q84*W84</f>
        <v>0</v>
      </c>
      <c r="AH84" s="150">
        <f t="shared" ref="AH84:AH92" si="351">$Q84*X84</f>
        <v>0</v>
      </c>
      <c r="AI84" s="150">
        <f t="shared" ref="AI84:AI92" si="352">$Q84*Y84</f>
        <v>0</v>
      </c>
      <c r="AJ84" s="150">
        <f t="shared" ref="AJ84:AJ92" si="353">$Q84*Z84</f>
        <v>0</v>
      </c>
      <c r="AK84" s="150">
        <f t="shared" ref="AK84:AK92" si="354">$Q84*AA84</f>
        <v>0</v>
      </c>
      <c r="AL84" s="150">
        <f t="shared" ref="AL84:AL92" si="355">$Q84*AB84</f>
        <v>0</v>
      </c>
      <c r="AM84" s="151">
        <f t="shared" ref="AM84:AM92" si="356">$Q84*AC84</f>
        <v>0</v>
      </c>
      <c r="AN84" s="150">
        <f>$R84*T84</f>
        <v>0</v>
      </c>
      <c r="AO84" s="150">
        <f t="shared" ref="AO84:AO92" si="357">$R84*U84</f>
        <v>0</v>
      </c>
      <c r="AP84" s="150">
        <f t="shared" ref="AP84:AP92" si="358">$R84*V84</f>
        <v>0</v>
      </c>
      <c r="AQ84" s="150">
        <f t="shared" ref="AQ84:AQ92" si="359">$R84*W84</f>
        <v>0</v>
      </c>
      <c r="AR84" s="150">
        <f t="shared" ref="AR84:AR92" si="360">$R84*X84</f>
        <v>0</v>
      </c>
      <c r="AS84" s="150">
        <f t="shared" ref="AS84:AS92" si="361">$R84*Y84</f>
        <v>0</v>
      </c>
      <c r="AT84" s="150">
        <f t="shared" ref="AT84:AT92" si="362">$R84*Z84</f>
        <v>0</v>
      </c>
      <c r="AU84" s="150">
        <f t="shared" ref="AU84:AU92" si="363">$R84*AA84</f>
        <v>0</v>
      </c>
      <c r="AV84" s="150">
        <f t="shared" ref="AV84:AV92" si="364">$R84*AB84</f>
        <v>0</v>
      </c>
      <c r="AW84" s="151">
        <f t="shared" ref="AW84:AW92" si="365">$R84*AC84</f>
        <v>0</v>
      </c>
      <c r="AX84" s="123"/>
      <c r="AY84" s="29">
        <f t="shared" ref="AY84:AY92" si="366">T84*$Q84*$F84</f>
        <v>0</v>
      </c>
      <c r="AZ84" s="82">
        <f t="shared" ref="AZ84:AZ92" si="367">U84*$Q84*$F84</f>
        <v>0</v>
      </c>
      <c r="BA84" s="82">
        <f t="shared" ref="BA84:BA92" si="368">V84*$Q84*$F84</f>
        <v>0</v>
      </c>
      <c r="BB84" s="82">
        <f t="shared" ref="BB84:BB92" si="369">W84*$Q84*$F84</f>
        <v>0</v>
      </c>
      <c r="BC84" s="82">
        <f t="shared" ref="BC84:BC92" si="370">X84*$Q84*$F84</f>
        <v>0</v>
      </c>
      <c r="BD84" s="82">
        <f t="shared" ref="BD84:BD92" si="371">Y84*$Q84*$F84</f>
        <v>0</v>
      </c>
      <c r="BE84" s="82">
        <f t="shared" ref="BE84:BE92" si="372">Z84*$Q84*$F84</f>
        <v>0</v>
      </c>
      <c r="BF84" s="82">
        <f t="shared" ref="BF84:BF92" si="373">AA84*$Q84*$F84</f>
        <v>0</v>
      </c>
      <c r="BG84" s="82">
        <f t="shared" ref="BG84:BG92" si="374">AB84*$Q84*$F84</f>
        <v>0</v>
      </c>
      <c r="BH84" s="111">
        <f t="shared" ref="BH84:BH92" si="375">AC84*$Q84*$F84</f>
        <v>0</v>
      </c>
      <c r="BI84" s="123"/>
      <c r="BJ84" s="29">
        <f t="shared" ref="BJ84:BJ92" si="376">T84*$Q84*$G84</f>
        <v>0</v>
      </c>
      <c r="BK84" s="82">
        <f t="shared" ref="BK84:BK92" si="377">U84*$Q84*$G84</f>
        <v>0</v>
      </c>
      <c r="BL84" s="82">
        <f t="shared" ref="BL84:BL92" si="378">V84*$Q84*$G84</f>
        <v>0</v>
      </c>
      <c r="BM84" s="82">
        <f t="shared" ref="BM84:BM92" si="379">W84*$Q84*$G84</f>
        <v>0</v>
      </c>
      <c r="BN84" s="82">
        <f t="shared" ref="BN84:BN92" si="380">X84*$Q84*$G84</f>
        <v>0</v>
      </c>
      <c r="BO84" s="82">
        <f t="shared" ref="BO84:BO92" si="381">Y84*$Q84*$G84</f>
        <v>0</v>
      </c>
      <c r="BP84" s="82">
        <f t="shared" ref="BP84:BP92" si="382">Z84*$Q84*$G84</f>
        <v>0</v>
      </c>
      <c r="BQ84" s="82">
        <f t="shared" ref="BQ84:BQ92" si="383">AA84*$Q84*$G84</f>
        <v>0</v>
      </c>
      <c r="BR84" s="82">
        <f t="shared" ref="BR84:BR92" si="384">AB84*$Q84*$G84</f>
        <v>0</v>
      </c>
      <c r="BS84" s="111">
        <f t="shared" ref="BS84:BS92" si="385">AC84*$Q84*$G84</f>
        <v>0</v>
      </c>
      <c r="BT84" s="123"/>
      <c r="BU84" s="29">
        <f t="shared" ref="BU84:BU92" si="386">T84*$Q84*$H84</f>
        <v>0</v>
      </c>
      <c r="BV84" s="82">
        <f t="shared" ref="BV84:BV92" si="387">U84*$Q84*$H84</f>
        <v>0</v>
      </c>
      <c r="BW84" s="82">
        <f t="shared" ref="BW84:BW92" si="388">V84*$Q84*$H84</f>
        <v>0</v>
      </c>
      <c r="BX84" s="82">
        <f t="shared" ref="BX84:BX92" si="389">W84*$Q84*$H84</f>
        <v>0</v>
      </c>
      <c r="BY84" s="82">
        <f t="shared" ref="BY84:BY92" si="390">X84*$Q84*$H84</f>
        <v>0</v>
      </c>
      <c r="BZ84" s="82">
        <f t="shared" ref="BZ84:BZ92" si="391">Y84*$Q84*$H84</f>
        <v>0</v>
      </c>
      <c r="CA84" s="82">
        <f t="shared" ref="CA84:CA92" si="392">Z84*$Q84*$H84</f>
        <v>0</v>
      </c>
      <c r="CB84" s="82">
        <f t="shared" ref="CB84:CB92" si="393">AA84*$Q84*$H84</f>
        <v>0</v>
      </c>
      <c r="CC84" s="82">
        <f t="shared" ref="CC84:CC92" si="394">AB84*$Q84*$H84</f>
        <v>0</v>
      </c>
      <c r="CD84" s="111">
        <f t="shared" ref="CD84:CD92" si="395">AC84*$Q84*$H84</f>
        <v>0</v>
      </c>
    </row>
    <row r="85" spans="1:82" x14ac:dyDescent="0.25">
      <c r="A85" s="92"/>
      <c r="B85" s="417"/>
      <c r="C85" s="418"/>
      <c r="D85" s="418"/>
      <c r="E85" s="419"/>
      <c r="F85" s="420"/>
      <c r="G85" s="421"/>
      <c r="H85" s="421"/>
      <c r="I85" s="141">
        <f t="shared" ref="I85:I92" si="396">SUM(F85:H85)</f>
        <v>0</v>
      </c>
      <c r="J85" s="424"/>
      <c r="K85" s="425"/>
      <c r="L85" s="425"/>
      <c r="M85" s="426"/>
      <c r="N85" s="100">
        <f t="shared" si="344"/>
        <v>0</v>
      </c>
      <c r="O85" s="100">
        <f t="shared" si="345"/>
        <v>0</v>
      </c>
      <c r="P85" s="439"/>
      <c r="Q85" s="100">
        <f t="shared" si="346"/>
        <v>0</v>
      </c>
      <c r="R85" s="100">
        <f t="shared" si="347"/>
        <v>0</v>
      </c>
      <c r="S85" s="140"/>
      <c r="T85" s="420"/>
      <c r="U85" s="421"/>
      <c r="V85" s="421"/>
      <c r="W85" s="421"/>
      <c r="X85" s="421"/>
      <c r="Y85" s="421"/>
      <c r="Z85" s="421"/>
      <c r="AA85" s="421"/>
      <c r="AB85" s="421"/>
      <c r="AC85" s="427"/>
      <c r="AD85" s="150">
        <f t="shared" ref="AD85:AD92" si="397">$Q85*T85</f>
        <v>0</v>
      </c>
      <c r="AE85" s="150">
        <f t="shared" si="348"/>
        <v>0</v>
      </c>
      <c r="AF85" s="150">
        <f t="shared" si="349"/>
        <v>0</v>
      </c>
      <c r="AG85" s="150">
        <f t="shared" si="350"/>
        <v>0</v>
      </c>
      <c r="AH85" s="150">
        <f t="shared" si="351"/>
        <v>0</v>
      </c>
      <c r="AI85" s="150">
        <f t="shared" si="352"/>
        <v>0</v>
      </c>
      <c r="AJ85" s="150">
        <f t="shared" si="353"/>
        <v>0</v>
      </c>
      <c r="AK85" s="150">
        <f t="shared" si="354"/>
        <v>0</v>
      </c>
      <c r="AL85" s="150">
        <f t="shared" si="355"/>
        <v>0</v>
      </c>
      <c r="AM85" s="151">
        <f t="shared" si="356"/>
        <v>0</v>
      </c>
      <c r="AN85" s="150">
        <f t="shared" ref="AN85:AN92" si="398">$R85*T85</f>
        <v>0</v>
      </c>
      <c r="AO85" s="150">
        <f t="shared" si="357"/>
        <v>0</v>
      </c>
      <c r="AP85" s="150">
        <f t="shared" si="358"/>
        <v>0</v>
      </c>
      <c r="AQ85" s="150">
        <f t="shared" si="359"/>
        <v>0</v>
      </c>
      <c r="AR85" s="150">
        <f t="shared" si="360"/>
        <v>0</v>
      </c>
      <c r="AS85" s="150">
        <f t="shared" si="361"/>
        <v>0</v>
      </c>
      <c r="AT85" s="150">
        <f t="shared" si="362"/>
        <v>0</v>
      </c>
      <c r="AU85" s="150">
        <f t="shared" si="363"/>
        <v>0</v>
      </c>
      <c r="AV85" s="150">
        <f t="shared" si="364"/>
        <v>0</v>
      </c>
      <c r="AW85" s="151">
        <f t="shared" si="365"/>
        <v>0</v>
      </c>
      <c r="AX85" s="123"/>
      <c r="AY85" s="29">
        <f t="shared" si="366"/>
        <v>0</v>
      </c>
      <c r="AZ85" s="82">
        <f t="shared" si="367"/>
        <v>0</v>
      </c>
      <c r="BA85" s="82">
        <f t="shared" si="368"/>
        <v>0</v>
      </c>
      <c r="BB85" s="82">
        <f t="shared" si="369"/>
        <v>0</v>
      </c>
      <c r="BC85" s="82">
        <f t="shared" si="370"/>
        <v>0</v>
      </c>
      <c r="BD85" s="82">
        <f t="shared" si="371"/>
        <v>0</v>
      </c>
      <c r="BE85" s="82">
        <f t="shared" si="372"/>
        <v>0</v>
      </c>
      <c r="BF85" s="82">
        <f t="shared" si="373"/>
        <v>0</v>
      </c>
      <c r="BG85" s="82">
        <f t="shared" si="374"/>
        <v>0</v>
      </c>
      <c r="BH85" s="111">
        <f t="shared" si="375"/>
        <v>0</v>
      </c>
      <c r="BI85" s="123"/>
      <c r="BJ85" s="29">
        <f t="shared" si="376"/>
        <v>0</v>
      </c>
      <c r="BK85" s="82">
        <f t="shared" si="377"/>
        <v>0</v>
      </c>
      <c r="BL85" s="82">
        <f t="shared" si="378"/>
        <v>0</v>
      </c>
      <c r="BM85" s="82">
        <f t="shared" si="379"/>
        <v>0</v>
      </c>
      <c r="BN85" s="82">
        <f t="shared" si="380"/>
        <v>0</v>
      </c>
      <c r="BO85" s="82">
        <f t="shared" si="381"/>
        <v>0</v>
      </c>
      <c r="BP85" s="82">
        <f t="shared" si="382"/>
        <v>0</v>
      </c>
      <c r="BQ85" s="82">
        <f t="shared" si="383"/>
        <v>0</v>
      </c>
      <c r="BR85" s="82">
        <f t="shared" si="384"/>
        <v>0</v>
      </c>
      <c r="BS85" s="111">
        <f t="shared" si="385"/>
        <v>0</v>
      </c>
      <c r="BT85" s="123"/>
      <c r="BU85" s="29">
        <f t="shared" si="386"/>
        <v>0</v>
      </c>
      <c r="BV85" s="82">
        <f t="shared" si="387"/>
        <v>0</v>
      </c>
      <c r="BW85" s="82">
        <f t="shared" si="388"/>
        <v>0</v>
      </c>
      <c r="BX85" s="82">
        <f t="shared" si="389"/>
        <v>0</v>
      </c>
      <c r="BY85" s="82">
        <f t="shared" si="390"/>
        <v>0</v>
      </c>
      <c r="BZ85" s="82">
        <f t="shared" si="391"/>
        <v>0</v>
      </c>
      <c r="CA85" s="82">
        <f t="shared" si="392"/>
        <v>0</v>
      </c>
      <c r="CB85" s="82">
        <f t="shared" si="393"/>
        <v>0</v>
      </c>
      <c r="CC85" s="82">
        <f t="shared" si="394"/>
        <v>0</v>
      </c>
      <c r="CD85" s="111">
        <f t="shared" si="395"/>
        <v>0</v>
      </c>
    </row>
    <row r="86" spans="1:82" x14ac:dyDescent="0.25">
      <c r="A86" s="92"/>
      <c r="B86" s="417"/>
      <c r="C86" s="418"/>
      <c r="D86" s="418"/>
      <c r="E86" s="419"/>
      <c r="F86" s="420"/>
      <c r="G86" s="421"/>
      <c r="H86" s="421"/>
      <c r="I86" s="141">
        <f t="shared" si="396"/>
        <v>0</v>
      </c>
      <c r="J86" s="424"/>
      <c r="K86" s="425"/>
      <c r="L86" s="425"/>
      <c r="M86" s="426"/>
      <c r="N86" s="100">
        <f t="shared" si="344"/>
        <v>0</v>
      </c>
      <c r="O86" s="100">
        <f t="shared" si="345"/>
        <v>0</v>
      </c>
      <c r="P86" s="439"/>
      <c r="Q86" s="100">
        <f t="shared" si="346"/>
        <v>0</v>
      </c>
      <c r="R86" s="100">
        <f t="shared" si="347"/>
        <v>0</v>
      </c>
      <c r="S86" s="140"/>
      <c r="T86" s="420"/>
      <c r="U86" s="421"/>
      <c r="V86" s="421"/>
      <c r="W86" s="421"/>
      <c r="X86" s="421"/>
      <c r="Y86" s="421"/>
      <c r="Z86" s="421"/>
      <c r="AA86" s="421"/>
      <c r="AB86" s="421"/>
      <c r="AC86" s="427"/>
      <c r="AD86" s="150">
        <f t="shared" si="397"/>
        <v>0</v>
      </c>
      <c r="AE86" s="150">
        <f t="shared" si="348"/>
        <v>0</v>
      </c>
      <c r="AF86" s="150">
        <f t="shared" si="349"/>
        <v>0</v>
      </c>
      <c r="AG86" s="150">
        <f t="shared" si="350"/>
        <v>0</v>
      </c>
      <c r="AH86" s="150">
        <f t="shared" si="351"/>
        <v>0</v>
      </c>
      <c r="AI86" s="150">
        <f t="shared" si="352"/>
        <v>0</v>
      </c>
      <c r="AJ86" s="150">
        <f t="shared" si="353"/>
        <v>0</v>
      </c>
      <c r="AK86" s="150">
        <f t="shared" si="354"/>
        <v>0</v>
      </c>
      <c r="AL86" s="150">
        <f t="shared" si="355"/>
        <v>0</v>
      </c>
      <c r="AM86" s="151">
        <f t="shared" si="356"/>
        <v>0</v>
      </c>
      <c r="AN86" s="150">
        <f t="shared" si="398"/>
        <v>0</v>
      </c>
      <c r="AO86" s="150">
        <f t="shared" si="357"/>
        <v>0</v>
      </c>
      <c r="AP86" s="150">
        <f t="shared" si="358"/>
        <v>0</v>
      </c>
      <c r="AQ86" s="150">
        <f t="shared" si="359"/>
        <v>0</v>
      </c>
      <c r="AR86" s="150">
        <f t="shared" si="360"/>
        <v>0</v>
      </c>
      <c r="AS86" s="150">
        <f t="shared" si="361"/>
        <v>0</v>
      </c>
      <c r="AT86" s="150">
        <f t="shared" si="362"/>
        <v>0</v>
      </c>
      <c r="AU86" s="150">
        <f t="shared" si="363"/>
        <v>0</v>
      </c>
      <c r="AV86" s="150">
        <f t="shared" si="364"/>
        <v>0</v>
      </c>
      <c r="AW86" s="151">
        <f t="shared" si="365"/>
        <v>0</v>
      </c>
      <c r="AX86" s="123"/>
      <c r="AY86" s="29">
        <f t="shared" si="366"/>
        <v>0</v>
      </c>
      <c r="AZ86" s="82">
        <f t="shared" si="367"/>
        <v>0</v>
      </c>
      <c r="BA86" s="82">
        <f t="shared" si="368"/>
        <v>0</v>
      </c>
      <c r="BB86" s="82">
        <f t="shared" si="369"/>
        <v>0</v>
      </c>
      <c r="BC86" s="82">
        <f t="shared" si="370"/>
        <v>0</v>
      </c>
      <c r="BD86" s="82">
        <f t="shared" si="371"/>
        <v>0</v>
      </c>
      <c r="BE86" s="82">
        <f t="shared" si="372"/>
        <v>0</v>
      </c>
      <c r="BF86" s="82">
        <f t="shared" si="373"/>
        <v>0</v>
      </c>
      <c r="BG86" s="82">
        <f t="shared" si="374"/>
        <v>0</v>
      </c>
      <c r="BH86" s="111">
        <f t="shared" si="375"/>
        <v>0</v>
      </c>
      <c r="BI86" s="123"/>
      <c r="BJ86" s="29">
        <f t="shared" si="376"/>
        <v>0</v>
      </c>
      <c r="BK86" s="82">
        <f t="shared" si="377"/>
        <v>0</v>
      </c>
      <c r="BL86" s="82">
        <f t="shared" si="378"/>
        <v>0</v>
      </c>
      <c r="BM86" s="82">
        <f t="shared" si="379"/>
        <v>0</v>
      </c>
      <c r="BN86" s="82">
        <f t="shared" si="380"/>
        <v>0</v>
      </c>
      <c r="BO86" s="82">
        <f t="shared" si="381"/>
        <v>0</v>
      </c>
      <c r="BP86" s="82">
        <f t="shared" si="382"/>
        <v>0</v>
      </c>
      <c r="BQ86" s="82">
        <f t="shared" si="383"/>
        <v>0</v>
      </c>
      <c r="BR86" s="82">
        <f t="shared" si="384"/>
        <v>0</v>
      </c>
      <c r="BS86" s="111">
        <f t="shared" si="385"/>
        <v>0</v>
      </c>
      <c r="BT86" s="123"/>
      <c r="BU86" s="29">
        <f t="shared" si="386"/>
        <v>0</v>
      </c>
      <c r="BV86" s="82">
        <f t="shared" si="387"/>
        <v>0</v>
      </c>
      <c r="BW86" s="82">
        <f t="shared" si="388"/>
        <v>0</v>
      </c>
      <c r="BX86" s="82">
        <f t="shared" si="389"/>
        <v>0</v>
      </c>
      <c r="BY86" s="82">
        <f t="shared" si="390"/>
        <v>0</v>
      </c>
      <c r="BZ86" s="82">
        <f t="shared" si="391"/>
        <v>0</v>
      </c>
      <c r="CA86" s="82">
        <f t="shared" si="392"/>
        <v>0</v>
      </c>
      <c r="CB86" s="82">
        <f t="shared" si="393"/>
        <v>0</v>
      </c>
      <c r="CC86" s="82">
        <f t="shared" si="394"/>
        <v>0</v>
      </c>
      <c r="CD86" s="111">
        <f t="shared" si="395"/>
        <v>0</v>
      </c>
    </row>
    <row r="87" spans="1:82" x14ac:dyDescent="0.25">
      <c r="A87" s="92"/>
      <c r="B87" s="417"/>
      <c r="C87" s="418"/>
      <c r="D87" s="418"/>
      <c r="E87" s="419"/>
      <c r="F87" s="420"/>
      <c r="G87" s="421"/>
      <c r="H87" s="421"/>
      <c r="I87" s="141">
        <f t="shared" si="396"/>
        <v>0</v>
      </c>
      <c r="J87" s="424"/>
      <c r="K87" s="425"/>
      <c r="L87" s="425"/>
      <c r="M87" s="426"/>
      <c r="N87" s="100">
        <f t="shared" si="344"/>
        <v>0</v>
      </c>
      <c r="O87" s="100">
        <f t="shared" si="345"/>
        <v>0</v>
      </c>
      <c r="P87" s="439"/>
      <c r="Q87" s="100">
        <f t="shared" si="346"/>
        <v>0</v>
      </c>
      <c r="R87" s="100">
        <f t="shared" si="347"/>
        <v>0</v>
      </c>
      <c r="S87" s="140"/>
      <c r="T87" s="420"/>
      <c r="U87" s="421"/>
      <c r="V87" s="421"/>
      <c r="W87" s="421"/>
      <c r="X87" s="421"/>
      <c r="Y87" s="421"/>
      <c r="Z87" s="421"/>
      <c r="AA87" s="421"/>
      <c r="AB87" s="421"/>
      <c r="AC87" s="427"/>
      <c r="AD87" s="150">
        <f t="shared" si="397"/>
        <v>0</v>
      </c>
      <c r="AE87" s="150">
        <f t="shared" si="348"/>
        <v>0</v>
      </c>
      <c r="AF87" s="150">
        <f t="shared" si="349"/>
        <v>0</v>
      </c>
      <c r="AG87" s="150">
        <f t="shared" si="350"/>
        <v>0</v>
      </c>
      <c r="AH87" s="150">
        <f t="shared" si="351"/>
        <v>0</v>
      </c>
      <c r="AI87" s="150">
        <f t="shared" si="352"/>
        <v>0</v>
      </c>
      <c r="AJ87" s="150">
        <f t="shared" si="353"/>
        <v>0</v>
      </c>
      <c r="AK87" s="150">
        <f t="shared" si="354"/>
        <v>0</v>
      </c>
      <c r="AL87" s="150">
        <f t="shared" si="355"/>
        <v>0</v>
      </c>
      <c r="AM87" s="151">
        <f t="shared" si="356"/>
        <v>0</v>
      </c>
      <c r="AN87" s="150">
        <f t="shared" si="398"/>
        <v>0</v>
      </c>
      <c r="AO87" s="150">
        <f t="shared" si="357"/>
        <v>0</v>
      </c>
      <c r="AP87" s="150">
        <f t="shared" si="358"/>
        <v>0</v>
      </c>
      <c r="AQ87" s="150">
        <f t="shared" si="359"/>
        <v>0</v>
      </c>
      <c r="AR87" s="150">
        <f t="shared" si="360"/>
        <v>0</v>
      </c>
      <c r="AS87" s="150">
        <f t="shared" si="361"/>
        <v>0</v>
      </c>
      <c r="AT87" s="150">
        <f t="shared" si="362"/>
        <v>0</v>
      </c>
      <c r="AU87" s="150">
        <f t="shared" si="363"/>
        <v>0</v>
      </c>
      <c r="AV87" s="150">
        <f t="shared" si="364"/>
        <v>0</v>
      </c>
      <c r="AW87" s="151">
        <f t="shared" si="365"/>
        <v>0</v>
      </c>
      <c r="AX87" s="123"/>
      <c r="AY87" s="29">
        <f t="shared" si="366"/>
        <v>0</v>
      </c>
      <c r="AZ87" s="82">
        <f t="shared" si="367"/>
        <v>0</v>
      </c>
      <c r="BA87" s="82">
        <f t="shared" si="368"/>
        <v>0</v>
      </c>
      <c r="BB87" s="82">
        <f t="shared" si="369"/>
        <v>0</v>
      </c>
      <c r="BC87" s="82">
        <f t="shared" si="370"/>
        <v>0</v>
      </c>
      <c r="BD87" s="82">
        <f t="shared" si="371"/>
        <v>0</v>
      </c>
      <c r="BE87" s="82">
        <f t="shared" si="372"/>
        <v>0</v>
      </c>
      <c r="BF87" s="82">
        <f t="shared" si="373"/>
        <v>0</v>
      </c>
      <c r="BG87" s="82">
        <f t="shared" si="374"/>
        <v>0</v>
      </c>
      <c r="BH87" s="111">
        <f t="shared" si="375"/>
        <v>0</v>
      </c>
      <c r="BI87" s="123"/>
      <c r="BJ87" s="29">
        <f t="shared" si="376"/>
        <v>0</v>
      </c>
      <c r="BK87" s="82">
        <f t="shared" si="377"/>
        <v>0</v>
      </c>
      <c r="BL87" s="82">
        <f t="shared" si="378"/>
        <v>0</v>
      </c>
      <c r="BM87" s="82">
        <f t="shared" si="379"/>
        <v>0</v>
      </c>
      <c r="BN87" s="82">
        <f t="shared" si="380"/>
        <v>0</v>
      </c>
      <c r="BO87" s="82">
        <f t="shared" si="381"/>
        <v>0</v>
      </c>
      <c r="BP87" s="82">
        <f t="shared" si="382"/>
        <v>0</v>
      </c>
      <c r="BQ87" s="82">
        <f t="shared" si="383"/>
        <v>0</v>
      </c>
      <c r="BR87" s="82">
        <f t="shared" si="384"/>
        <v>0</v>
      </c>
      <c r="BS87" s="111">
        <f t="shared" si="385"/>
        <v>0</v>
      </c>
      <c r="BT87" s="123"/>
      <c r="BU87" s="29">
        <f t="shared" si="386"/>
        <v>0</v>
      </c>
      <c r="BV87" s="82">
        <f t="shared" si="387"/>
        <v>0</v>
      </c>
      <c r="BW87" s="82">
        <f t="shared" si="388"/>
        <v>0</v>
      </c>
      <c r="BX87" s="82">
        <f t="shared" si="389"/>
        <v>0</v>
      </c>
      <c r="BY87" s="82">
        <f t="shared" si="390"/>
        <v>0</v>
      </c>
      <c r="BZ87" s="82">
        <f t="shared" si="391"/>
        <v>0</v>
      </c>
      <c r="CA87" s="82">
        <f t="shared" si="392"/>
        <v>0</v>
      </c>
      <c r="CB87" s="82">
        <f t="shared" si="393"/>
        <v>0</v>
      </c>
      <c r="CC87" s="82">
        <f t="shared" si="394"/>
        <v>0</v>
      </c>
      <c r="CD87" s="111">
        <f t="shared" si="395"/>
        <v>0</v>
      </c>
    </row>
    <row r="88" spans="1:82" x14ac:dyDescent="0.25">
      <c r="A88" s="92"/>
      <c r="B88" s="417"/>
      <c r="C88" s="418"/>
      <c r="D88" s="418"/>
      <c r="E88" s="419"/>
      <c r="F88" s="420"/>
      <c r="G88" s="421"/>
      <c r="H88" s="421"/>
      <c r="I88" s="141">
        <f t="shared" si="396"/>
        <v>0</v>
      </c>
      <c r="J88" s="424"/>
      <c r="K88" s="425"/>
      <c r="L88" s="425"/>
      <c r="M88" s="426"/>
      <c r="N88" s="100">
        <f t="shared" si="344"/>
        <v>0</v>
      </c>
      <c r="O88" s="100">
        <f t="shared" si="345"/>
        <v>0</v>
      </c>
      <c r="P88" s="439"/>
      <c r="Q88" s="100">
        <f t="shared" si="346"/>
        <v>0</v>
      </c>
      <c r="R88" s="100">
        <f t="shared" si="347"/>
        <v>0</v>
      </c>
      <c r="S88" s="140"/>
      <c r="T88" s="420"/>
      <c r="U88" s="421"/>
      <c r="V88" s="421"/>
      <c r="W88" s="421"/>
      <c r="X88" s="421"/>
      <c r="Y88" s="421"/>
      <c r="Z88" s="421"/>
      <c r="AA88" s="421"/>
      <c r="AB88" s="421"/>
      <c r="AC88" s="427"/>
      <c r="AD88" s="150">
        <f t="shared" si="397"/>
        <v>0</v>
      </c>
      <c r="AE88" s="150">
        <f t="shared" si="348"/>
        <v>0</v>
      </c>
      <c r="AF88" s="150">
        <f t="shared" si="349"/>
        <v>0</v>
      </c>
      <c r="AG88" s="150">
        <f t="shared" si="350"/>
        <v>0</v>
      </c>
      <c r="AH88" s="150">
        <f t="shared" si="351"/>
        <v>0</v>
      </c>
      <c r="AI88" s="150">
        <f t="shared" si="352"/>
        <v>0</v>
      </c>
      <c r="AJ88" s="150">
        <f t="shared" si="353"/>
        <v>0</v>
      </c>
      <c r="AK88" s="150">
        <f t="shared" si="354"/>
        <v>0</v>
      </c>
      <c r="AL88" s="150">
        <f t="shared" si="355"/>
        <v>0</v>
      </c>
      <c r="AM88" s="151">
        <f t="shared" si="356"/>
        <v>0</v>
      </c>
      <c r="AN88" s="150">
        <f t="shared" si="398"/>
        <v>0</v>
      </c>
      <c r="AO88" s="150">
        <f t="shared" si="357"/>
        <v>0</v>
      </c>
      <c r="AP88" s="150">
        <f t="shared" si="358"/>
        <v>0</v>
      </c>
      <c r="AQ88" s="150">
        <f t="shared" si="359"/>
        <v>0</v>
      </c>
      <c r="AR88" s="150">
        <f t="shared" si="360"/>
        <v>0</v>
      </c>
      <c r="AS88" s="150">
        <f t="shared" si="361"/>
        <v>0</v>
      </c>
      <c r="AT88" s="150">
        <f t="shared" si="362"/>
        <v>0</v>
      </c>
      <c r="AU88" s="150">
        <f t="shared" si="363"/>
        <v>0</v>
      </c>
      <c r="AV88" s="150">
        <f t="shared" si="364"/>
        <v>0</v>
      </c>
      <c r="AW88" s="151">
        <f t="shared" si="365"/>
        <v>0</v>
      </c>
      <c r="AX88" s="123"/>
      <c r="AY88" s="29">
        <f t="shared" si="366"/>
        <v>0</v>
      </c>
      <c r="AZ88" s="82">
        <f t="shared" si="367"/>
        <v>0</v>
      </c>
      <c r="BA88" s="82">
        <f t="shared" si="368"/>
        <v>0</v>
      </c>
      <c r="BB88" s="82">
        <f t="shared" si="369"/>
        <v>0</v>
      </c>
      <c r="BC88" s="82">
        <f t="shared" si="370"/>
        <v>0</v>
      </c>
      <c r="BD88" s="82">
        <f t="shared" si="371"/>
        <v>0</v>
      </c>
      <c r="BE88" s="82">
        <f t="shared" si="372"/>
        <v>0</v>
      </c>
      <c r="BF88" s="82">
        <f t="shared" si="373"/>
        <v>0</v>
      </c>
      <c r="BG88" s="82">
        <f t="shared" si="374"/>
        <v>0</v>
      </c>
      <c r="BH88" s="111">
        <f t="shared" si="375"/>
        <v>0</v>
      </c>
      <c r="BI88" s="123"/>
      <c r="BJ88" s="29">
        <f t="shared" si="376"/>
        <v>0</v>
      </c>
      <c r="BK88" s="82">
        <f t="shared" si="377"/>
        <v>0</v>
      </c>
      <c r="BL88" s="82">
        <f t="shared" si="378"/>
        <v>0</v>
      </c>
      <c r="BM88" s="82">
        <f t="shared" si="379"/>
        <v>0</v>
      </c>
      <c r="BN88" s="82">
        <f t="shared" si="380"/>
        <v>0</v>
      </c>
      <c r="BO88" s="82">
        <f t="shared" si="381"/>
        <v>0</v>
      </c>
      <c r="BP88" s="82">
        <f t="shared" si="382"/>
        <v>0</v>
      </c>
      <c r="BQ88" s="82">
        <f t="shared" si="383"/>
        <v>0</v>
      </c>
      <c r="BR88" s="82">
        <f t="shared" si="384"/>
        <v>0</v>
      </c>
      <c r="BS88" s="111">
        <f t="shared" si="385"/>
        <v>0</v>
      </c>
      <c r="BT88" s="123"/>
      <c r="BU88" s="29">
        <f t="shared" si="386"/>
        <v>0</v>
      </c>
      <c r="BV88" s="82">
        <f t="shared" si="387"/>
        <v>0</v>
      </c>
      <c r="BW88" s="82">
        <f t="shared" si="388"/>
        <v>0</v>
      </c>
      <c r="BX88" s="82">
        <f t="shared" si="389"/>
        <v>0</v>
      </c>
      <c r="BY88" s="82">
        <f t="shared" si="390"/>
        <v>0</v>
      </c>
      <c r="BZ88" s="82">
        <f t="shared" si="391"/>
        <v>0</v>
      </c>
      <c r="CA88" s="82">
        <f t="shared" si="392"/>
        <v>0</v>
      </c>
      <c r="CB88" s="82">
        <f t="shared" si="393"/>
        <v>0</v>
      </c>
      <c r="CC88" s="82">
        <f t="shared" si="394"/>
        <v>0</v>
      </c>
      <c r="CD88" s="111">
        <f t="shared" si="395"/>
        <v>0</v>
      </c>
    </row>
    <row r="89" spans="1:82" x14ac:dyDescent="0.25">
      <c r="A89" s="92"/>
      <c r="B89" s="417"/>
      <c r="C89" s="418"/>
      <c r="D89" s="418"/>
      <c r="E89" s="419"/>
      <c r="F89" s="420"/>
      <c r="G89" s="421"/>
      <c r="H89" s="421"/>
      <c r="I89" s="141">
        <f t="shared" si="396"/>
        <v>0</v>
      </c>
      <c r="J89" s="424"/>
      <c r="K89" s="425"/>
      <c r="L89" s="425"/>
      <c r="M89" s="426"/>
      <c r="N89" s="100">
        <f t="shared" si="344"/>
        <v>0</v>
      </c>
      <c r="O89" s="100">
        <f t="shared" si="345"/>
        <v>0</v>
      </c>
      <c r="P89" s="439"/>
      <c r="Q89" s="100">
        <f t="shared" si="346"/>
        <v>0</v>
      </c>
      <c r="R89" s="100">
        <f t="shared" si="347"/>
        <v>0</v>
      </c>
      <c r="S89" s="140"/>
      <c r="T89" s="420"/>
      <c r="U89" s="421"/>
      <c r="V89" s="421"/>
      <c r="W89" s="421"/>
      <c r="X89" s="421"/>
      <c r="Y89" s="421"/>
      <c r="Z89" s="421"/>
      <c r="AA89" s="421"/>
      <c r="AB89" s="421"/>
      <c r="AC89" s="427"/>
      <c r="AD89" s="150">
        <f t="shared" si="397"/>
        <v>0</v>
      </c>
      <c r="AE89" s="150">
        <f t="shared" si="348"/>
        <v>0</v>
      </c>
      <c r="AF89" s="150">
        <f t="shared" si="349"/>
        <v>0</v>
      </c>
      <c r="AG89" s="150">
        <f t="shared" si="350"/>
        <v>0</v>
      </c>
      <c r="AH89" s="150">
        <f t="shared" si="351"/>
        <v>0</v>
      </c>
      <c r="AI89" s="150">
        <f t="shared" si="352"/>
        <v>0</v>
      </c>
      <c r="AJ89" s="150">
        <f t="shared" si="353"/>
        <v>0</v>
      </c>
      <c r="AK89" s="150">
        <f t="shared" si="354"/>
        <v>0</v>
      </c>
      <c r="AL89" s="150">
        <f t="shared" si="355"/>
        <v>0</v>
      </c>
      <c r="AM89" s="151">
        <f t="shared" si="356"/>
        <v>0</v>
      </c>
      <c r="AN89" s="150">
        <f t="shared" si="398"/>
        <v>0</v>
      </c>
      <c r="AO89" s="150">
        <f t="shared" si="357"/>
        <v>0</v>
      </c>
      <c r="AP89" s="150">
        <f t="shared" si="358"/>
        <v>0</v>
      </c>
      <c r="AQ89" s="150">
        <f t="shared" si="359"/>
        <v>0</v>
      </c>
      <c r="AR89" s="150">
        <f t="shared" si="360"/>
        <v>0</v>
      </c>
      <c r="AS89" s="150">
        <f t="shared" si="361"/>
        <v>0</v>
      </c>
      <c r="AT89" s="150">
        <f t="shared" si="362"/>
        <v>0</v>
      </c>
      <c r="AU89" s="150">
        <f t="shared" si="363"/>
        <v>0</v>
      </c>
      <c r="AV89" s="150">
        <f t="shared" si="364"/>
        <v>0</v>
      </c>
      <c r="AW89" s="151">
        <f t="shared" si="365"/>
        <v>0</v>
      </c>
      <c r="AX89" s="123"/>
      <c r="AY89" s="29">
        <f t="shared" si="366"/>
        <v>0</v>
      </c>
      <c r="AZ89" s="82">
        <f t="shared" si="367"/>
        <v>0</v>
      </c>
      <c r="BA89" s="82">
        <f t="shared" si="368"/>
        <v>0</v>
      </c>
      <c r="BB89" s="82">
        <f t="shared" si="369"/>
        <v>0</v>
      </c>
      <c r="BC89" s="82">
        <f t="shared" si="370"/>
        <v>0</v>
      </c>
      <c r="BD89" s="82">
        <f t="shared" si="371"/>
        <v>0</v>
      </c>
      <c r="BE89" s="82">
        <f t="shared" si="372"/>
        <v>0</v>
      </c>
      <c r="BF89" s="82">
        <f t="shared" si="373"/>
        <v>0</v>
      </c>
      <c r="BG89" s="82">
        <f t="shared" si="374"/>
        <v>0</v>
      </c>
      <c r="BH89" s="111">
        <f t="shared" si="375"/>
        <v>0</v>
      </c>
      <c r="BI89" s="123"/>
      <c r="BJ89" s="29">
        <f t="shared" si="376"/>
        <v>0</v>
      </c>
      <c r="BK89" s="82">
        <f t="shared" si="377"/>
        <v>0</v>
      </c>
      <c r="BL89" s="82">
        <f t="shared" si="378"/>
        <v>0</v>
      </c>
      <c r="BM89" s="82">
        <f t="shared" si="379"/>
        <v>0</v>
      </c>
      <c r="BN89" s="82">
        <f t="shared" si="380"/>
        <v>0</v>
      </c>
      <c r="BO89" s="82">
        <f t="shared" si="381"/>
        <v>0</v>
      </c>
      <c r="BP89" s="82">
        <f t="shared" si="382"/>
        <v>0</v>
      </c>
      <c r="BQ89" s="82">
        <f t="shared" si="383"/>
        <v>0</v>
      </c>
      <c r="BR89" s="82">
        <f t="shared" si="384"/>
        <v>0</v>
      </c>
      <c r="BS89" s="111">
        <f t="shared" si="385"/>
        <v>0</v>
      </c>
      <c r="BT89" s="123"/>
      <c r="BU89" s="29">
        <f t="shared" si="386"/>
        <v>0</v>
      </c>
      <c r="BV89" s="82">
        <f t="shared" si="387"/>
        <v>0</v>
      </c>
      <c r="BW89" s="82">
        <f t="shared" si="388"/>
        <v>0</v>
      </c>
      <c r="BX89" s="82">
        <f t="shared" si="389"/>
        <v>0</v>
      </c>
      <c r="BY89" s="82">
        <f t="shared" si="390"/>
        <v>0</v>
      </c>
      <c r="BZ89" s="82">
        <f t="shared" si="391"/>
        <v>0</v>
      </c>
      <c r="CA89" s="82">
        <f t="shared" si="392"/>
        <v>0</v>
      </c>
      <c r="CB89" s="82">
        <f t="shared" si="393"/>
        <v>0</v>
      </c>
      <c r="CC89" s="82">
        <f t="shared" si="394"/>
        <v>0</v>
      </c>
      <c r="CD89" s="111">
        <f t="shared" si="395"/>
        <v>0</v>
      </c>
    </row>
    <row r="90" spans="1:82" x14ac:dyDescent="0.25">
      <c r="A90" s="92"/>
      <c r="B90" s="417"/>
      <c r="C90" s="418"/>
      <c r="D90" s="418"/>
      <c r="E90" s="419"/>
      <c r="F90" s="420"/>
      <c r="G90" s="421"/>
      <c r="H90" s="421"/>
      <c r="I90" s="141">
        <f t="shared" si="396"/>
        <v>0</v>
      </c>
      <c r="J90" s="424"/>
      <c r="K90" s="425"/>
      <c r="L90" s="425"/>
      <c r="M90" s="426"/>
      <c r="N90" s="100">
        <f t="shared" si="344"/>
        <v>0</v>
      </c>
      <c r="O90" s="100">
        <f t="shared" si="345"/>
        <v>0</v>
      </c>
      <c r="P90" s="439"/>
      <c r="Q90" s="100">
        <f t="shared" si="346"/>
        <v>0</v>
      </c>
      <c r="R90" s="100">
        <f t="shared" si="347"/>
        <v>0</v>
      </c>
      <c r="S90" s="140"/>
      <c r="T90" s="420"/>
      <c r="U90" s="421"/>
      <c r="V90" s="421"/>
      <c r="W90" s="421"/>
      <c r="X90" s="421"/>
      <c r="Y90" s="421"/>
      <c r="Z90" s="421"/>
      <c r="AA90" s="421"/>
      <c r="AB90" s="421"/>
      <c r="AC90" s="427"/>
      <c r="AD90" s="150">
        <f t="shared" si="397"/>
        <v>0</v>
      </c>
      <c r="AE90" s="150">
        <f t="shared" si="348"/>
        <v>0</v>
      </c>
      <c r="AF90" s="150">
        <f t="shared" si="349"/>
        <v>0</v>
      </c>
      <c r="AG90" s="150">
        <f t="shared" si="350"/>
        <v>0</v>
      </c>
      <c r="AH90" s="150">
        <f t="shared" si="351"/>
        <v>0</v>
      </c>
      <c r="AI90" s="150">
        <f t="shared" si="352"/>
        <v>0</v>
      </c>
      <c r="AJ90" s="150">
        <f t="shared" si="353"/>
        <v>0</v>
      </c>
      <c r="AK90" s="150">
        <f t="shared" si="354"/>
        <v>0</v>
      </c>
      <c r="AL90" s="150">
        <f t="shared" si="355"/>
        <v>0</v>
      </c>
      <c r="AM90" s="151">
        <f t="shared" si="356"/>
        <v>0</v>
      </c>
      <c r="AN90" s="150">
        <f t="shared" si="398"/>
        <v>0</v>
      </c>
      <c r="AO90" s="150">
        <f t="shared" si="357"/>
        <v>0</v>
      </c>
      <c r="AP90" s="150">
        <f t="shared" si="358"/>
        <v>0</v>
      </c>
      <c r="AQ90" s="150">
        <f t="shared" si="359"/>
        <v>0</v>
      </c>
      <c r="AR90" s="150">
        <f t="shared" si="360"/>
        <v>0</v>
      </c>
      <c r="AS90" s="150">
        <f t="shared" si="361"/>
        <v>0</v>
      </c>
      <c r="AT90" s="150">
        <f t="shared" si="362"/>
        <v>0</v>
      </c>
      <c r="AU90" s="150">
        <f t="shared" si="363"/>
        <v>0</v>
      </c>
      <c r="AV90" s="150">
        <f t="shared" si="364"/>
        <v>0</v>
      </c>
      <c r="AW90" s="151">
        <f t="shared" si="365"/>
        <v>0</v>
      </c>
      <c r="AX90" s="123"/>
      <c r="AY90" s="29">
        <f t="shared" si="366"/>
        <v>0</v>
      </c>
      <c r="AZ90" s="82">
        <f t="shared" si="367"/>
        <v>0</v>
      </c>
      <c r="BA90" s="82">
        <f t="shared" si="368"/>
        <v>0</v>
      </c>
      <c r="BB90" s="82">
        <f t="shared" si="369"/>
        <v>0</v>
      </c>
      <c r="BC90" s="82">
        <f t="shared" si="370"/>
        <v>0</v>
      </c>
      <c r="BD90" s="82">
        <f t="shared" si="371"/>
        <v>0</v>
      </c>
      <c r="BE90" s="82">
        <f t="shared" si="372"/>
        <v>0</v>
      </c>
      <c r="BF90" s="82">
        <f t="shared" si="373"/>
        <v>0</v>
      </c>
      <c r="BG90" s="82">
        <f t="shared" si="374"/>
        <v>0</v>
      </c>
      <c r="BH90" s="111">
        <f t="shared" si="375"/>
        <v>0</v>
      </c>
      <c r="BI90" s="123"/>
      <c r="BJ90" s="29">
        <f t="shared" si="376"/>
        <v>0</v>
      </c>
      <c r="BK90" s="82">
        <f t="shared" si="377"/>
        <v>0</v>
      </c>
      <c r="BL90" s="82">
        <f t="shared" si="378"/>
        <v>0</v>
      </c>
      <c r="BM90" s="82">
        <f t="shared" si="379"/>
        <v>0</v>
      </c>
      <c r="BN90" s="82">
        <f t="shared" si="380"/>
        <v>0</v>
      </c>
      <c r="BO90" s="82">
        <f t="shared" si="381"/>
        <v>0</v>
      </c>
      <c r="BP90" s="82">
        <f t="shared" si="382"/>
        <v>0</v>
      </c>
      <c r="BQ90" s="82">
        <f t="shared" si="383"/>
        <v>0</v>
      </c>
      <c r="BR90" s="82">
        <f t="shared" si="384"/>
        <v>0</v>
      </c>
      <c r="BS90" s="111">
        <f t="shared" si="385"/>
        <v>0</v>
      </c>
      <c r="BT90" s="123"/>
      <c r="BU90" s="29">
        <f t="shared" si="386"/>
        <v>0</v>
      </c>
      <c r="BV90" s="82">
        <f t="shared" si="387"/>
        <v>0</v>
      </c>
      <c r="BW90" s="82">
        <f t="shared" si="388"/>
        <v>0</v>
      </c>
      <c r="BX90" s="82">
        <f t="shared" si="389"/>
        <v>0</v>
      </c>
      <c r="BY90" s="82">
        <f t="shared" si="390"/>
        <v>0</v>
      </c>
      <c r="BZ90" s="82">
        <f t="shared" si="391"/>
        <v>0</v>
      </c>
      <c r="CA90" s="82">
        <f t="shared" si="392"/>
        <v>0</v>
      </c>
      <c r="CB90" s="82">
        <f t="shared" si="393"/>
        <v>0</v>
      </c>
      <c r="CC90" s="82">
        <f t="shared" si="394"/>
        <v>0</v>
      </c>
      <c r="CD90" s="111">
        <f t="shared" si="395"/>
        <v>0</v>
      </c>
    </row>
    <row r="91" spans="1:82" x14ac:dyDescent="0.25">
      <c r="A91" s="92"/>
      <c r="B91" s="417"/>
      <c r="C91" s="418"/>
      <c r="D91" s="418"/>
      <c r="E91" s="419"/>
      <c r="F91" s="420"/>
      <c r="G91" s="421"/>
      <c r="H91" s="421"/>
      <c r="I91" s="141">
        <f t="shared" si="396"/>
        <v>0</v>
      </c>
      <c r="J91" s="424"/>
      <c r="K91" s="425"/>
      <c r="L91" s="425"/>
      <c r="M91" s="426"/>
      <c r="N91" s="100">
        <f t="shared" si="344"/>
        <v>0</v>
      </c>
      <c r="O91" s="100">
        <f t="shared" si="345"/>
        <v>0</v>
      </c>
      <c r="P91" s="439"/>
      <c r="Q91" s="100">
        <f t="shared" si="346"/>
        <v>0</v>
      </c>
      <c r="R91" s="100">
        <f t="shared" si="347"/>
        <v>0</v>
      </c>
      <c r="S91" s="140"/>
      <c r="T91" s="420"/>
      <c r="U91" s="421"/>
      <c r="V91" s="421"/>
      <c r="W91" s="421"/>
      <c r="X91" s="421"/>
      <c r="Y91" s="421"/>
      <c r="Z91" s="421"/>
      <c r="AA91" s="421"/>
      <c r="AB91" s="421"/>
      <c r="AC91" s="427"/>
      <c r="AD91" s="150">
        <f t="shared" si="397"/>
        <v>0</v>
      </c>
      <c r="AE91" s="150">
        <f t="shared" si="348"/>
        <v>0</v>
      </c>
      <c r="AF91" s="150">
        <f t="shared" si="349"/>
        <v>0</v>
      </c>
      <c r="AG91" s="150">
        <f t="shared" si="350"/>
        <v>0</v>
      </c>
      <c r="AH91" s="150">
        <f t="shared" si="351"/>
        <v>0</v>
      </c>
      <c r="AI91" s="150">
        <f t="shared" si="352"/>
        <v>0</v>
      </c>
      <c r="AJ91" s="150">
        <f t="shared" si="353"/>
        <v>0</v>
      </c>
      <c r="AK91" s="150">
        <f t="shared" si="354"/>
        <v>0</v>
      </c>
      <c r="AL91" s="150">
        <f t="shared" si="355"/>
        <v>0</v>
      </c>
      <c r="AM91" s="151">
        <f t="shared" si="356"/>
        <v>0</v>
      </c>
      <c r="AN91" s="150">
        <f t="shared" si="398"/>
        <v>0</v>
      </c>
      <c r="AO91" s="150">
        <f t="shared" si="357"/>
        <v>0</v>
      </c>
      <c r="AP91" s="150">
        <f t="shared" si="358"/>
        <v>0</v>
      </c>
      <c r="AQ91" s="150">
        <f t="shared" si="359"/>
        <v>0</v>
      </c>
      <c r="AR91" s="150">
        <f t="shared" si="360"/>
        <v>0</v>
      </c>
      <c r="AS91" s="150">
        <f t="shared" si="361"/>
        <v>0</v>
      </c>
      <c r="AT91" s="150">
        <f t="shared" si="362"/>
        <v>0</v>
      </c>
      <c r="AU91" s="150">
        <f t="shared" si="363"/>
        <v>0</v>
      </c>
      <c r="AV91" s="150">
        <f t="shared" si="364"/>
        <v>0</v>
      </c>
      <c r="AW91" s="151">
        <f t="shared" si="365"/>
        <v>0</v>
      </c>
      <c r="AX91" s="123"/>
      <c r="AY91" s="29">
        <f t="shared" si="366"/>
        <v>0</v>
      </c>
      <c r="AZ91" s="82">
        <f t="shared" si="367"/>
        <v>0</v>
      </c>
      <c r="BA91" s="82">
        <f t="shared" si="368"/>
        <v>0</v>
      </c>
      <c r="BB91" s="82">
        <f t="shared" si="369"/>
        <v>0</v>
      </c>
      <c r="BC91" s="82">
        <f t="shared" si="370"/>
        <v>0</v>
      </c>
      <c r="BD91" s="82">
        <f t="shared" si="371"/>
        <v>0</v>
      </c>
      <c r="BE91" s="82">
        <f t="shared" si="372"/>
        <v>0</v>
      </c>
      <c r="BF91" s="82">
        <f t="shared" si="373"/>
        <v>0</v>
      </c>
      <c r="BG91" s="82">
        <f t="shared" si="374"/>
        <v>0</v>
      </c>
      <c r="BH91" s="111">
        <f t="shared" si="375"/>
        <v>0</v>
      </c>
      <c r="BI91" s="123"/>
      <c r="BJ91" s="29">
        <f t="shared" si="376"/>
        <v>0</v>
      </c>
      <c r="BK91" s="82">
        <f t="shared" si="377"/>
        <v>0</v>
      </c>
      <c r="BL91" s="82">
        <f t="shared" si="378"/>
        <v>0</v>
      </c>
      <c r="BM91" s="82">
        <f t="shared" si="379"/>
        <v>0</v>
      </c>
      <c r="BN91" s="82">
        <f t="shared" si="380"/>
        <v>0</v>
      </c>
      <c r="BO91" s="82">
        <f t="shared" si="381"/>
        <v>0</v>
      </c>
      <c r="BP91" s="82">
        <f t="shared" si="382"/>
        <v>0</v>
      </c>
      <c r="BQ91" s="82">
        <f t="shared" si="383"/>
        <v>0</v>
      </c>
      <c r="BR91" s="82">
        <f t="shared" si="384"/>
        <v>0</v>
      </c>
      <c r="BS91" s="111">
        <f t="shared" si="385"/>
        <v>0</v>
      </c>
      <c r="BT91" s="123"/>
      <c r="BU91" s="29">
        <f t="shared" si="386"/>
        <v>0</v>
      </c>
      <c r="BV91" s="82">
        <f t="shared" si="387"/>
        <v>0</v>
      </c>
      <c r="BW91" s="82">
        <f t="shared" si="388"/>
        <v>0</v>
      </c>
      <c r="BX91" s="82">
        <f t="shared" si="389"/>
        <v>0</v>
      </c>
      <c r="BY91" s="82">
        <f t="shared" si="390"/>
        <v>0</v>
      </c>
      <c r="BZ91" s="82">
        <f t="shared" si="391"/>
        <v>0</v>
      </c>
      <c r="CA91" s="82">
        <f t="shared" si="392"/>
        <v>0</v>
      </c>
      <c r="CB91" s="82">
        <f t="shared" si="393"/>
        <v>0</v>
      </c>
      <c r="CC91" s="82">
        <f t="shared" si="394"/>
        <v>0</v>
      </c>
      <c r="CD91" s="111">
        <f t="shared" si="395"/>
        <v>0</v>
      </c>
    </row>
    <row r="92" spans="1:82" x14ac:dyDescent="0.25">
      <c r="A92" s="92"/>
      <c r="B92" s="417"/>
      <c r="C92" s="418"/>
      <c r="D92" s="418"/>
      <c r="E92" s="419"/>
      <c r="F92" s="420"/>
      <c r="G92" s="421"/>
      <c r="H92" s="421"/>
      <c r="I92" s="141">
        <f t="shared" si="396"/>
        <v>0</v>
      </c>
      <c r="J92" s="424"/>
      <c r="K92" s="425"/>
      <c r="L92" s="425"/>
      <c r="M92" s="426"/>
      <c r="N92" s="100">
        <f t="shared" si="344"/>
        <v>0</v>
      </c>
      <c r="O92" s="100">
        <f t="shared" si="345"/>
        <v>0</v>
      </c>
      <c r="P92" s="439"/>
      <c r="Q92" s="100">
        <f t="shared" si="346"/>
        <v>0</v>
      </c>
      <c r="R92" s="100">
        <f t="shared" si="347"/>
        <v>0</v>
      </c>
      <c r="S92" s="140"/>
      <c r="T92" s="420"/>
      <c r="U92" s="421"/>
      <c r="V92" s="421"/>
      <c r="W92" s="421"/>
      <c r="X92" s="421"/>
      <c r="Y92" s="421"/>
      <c r="Z92" s="421"/>
      <c r="AA92" s="421"/>
      <c r="AB92" s="421"/>
      <c r="AC92" s="427"/>
      <c r="AD92" s="150">
        <f t="shared" si="397"/>
        <v>0</v>
      </c>
      <c r="AE92" s="150">
        <f t="shared" si="348"/>
        <v>0</v>
      </c>
      <c r="AF92" s="150">
        <f t="shared" si="349"/>
        <v>0</v>
      </c>
      <c r="AG92" s="150">
        <f t="shared" si="350"/>
        <v>0</v>
      </c>
      <c r="AH92" s="150">
        <f t="shared" si="351"/>
        <v>0</v>
      </c>
      <c r="AI92" s="150">
        <f t="shared" si="352"/>
        <v>0</v>
      </c>
      <c r="AJ92" s="150">
        <f t="shared" si="353"/>
        <v>0</v>
      </c>
      <c r="AK92" s="150">
        <f t="shared" si="354"/>
        <v>0</v>
      </c>
      <c r="AL92" s="150">
        <f t="shared" si="355"/>
        <v>0</v>
      </c>
      <c r="AM92" s="151">
        <f t="shared" si="356"/>
        <v>0</v>
      </c>
      <c r="AN92" s="150">
        <f t="shared" si="398"/>
        <v>0</v>
      </c>
      <c r="AO92" s="150">
        <f t="shared" si="357"/>
        <v>0</v>
      </c>
      <c r="AP92" s="150">
        <f t="shared" si="358"/>
        <v>0</v>
      </c>
      <c r="AQ92" s="150">
        <f t="shared" si="359"/>
        <v>0</v>
      </c>
      <c r="AR92" s="150">
        <f t="shared" si="360"/>
        <v>0</v>
      </c>
      <c r="AS92" s="150">
        <f t="shared" si="361"/>
        <v>0</v>
      </c>
      <c r="AT92" s="150">
        <f t="shared" si="362"/>
        <v>0</v>
      </c>
      <c r="AU92" s="150">
        <f t="shared" si="363"/>
        <v>0</v>
      </c>
      <c r="AV92" s="150">
        <f t="shared" si="364"/>
        <v>0</v>
      </c>
      <c r="AW92" s="151">
        <f t="shared" si="365"/>
        <v>0</v>
      </c>
      <c r="AX92" s="123"/>
      <c r="AY92" s="29">
        <f t="shared" si="366"/>
        <v>0</v>
      </c>
      <c r="AZ92" s="82">
        <f t="shared" si="367"/>
        <v>0</v>
      </c>
      <c r="BA92" s="82">
        <f t="shared" si="368"/>
        <v>0</v>
      </c>
      <c r="BB92" s="82">
        <f t="shared" si="369"/>
        <v>0</v>
      </c>
      <c r="BC92" s="82">
        <f t="shared" si="370"/>
        <v>0</v>
      </c>
      <c r="BD92" s="82">
        <f t="shared" si="371"/>
        <v>0</v>
      </c>
      <c r="BE92" s="82">
        <f t="shared" si="372"/>
        <v>0</v>
      </c>
      <c r="BF92" s="82">
        <f t="shared" si="373"/>
        <v>0</v>
      </c>
      <c r="BG92" s="82">
        <f t="shared" si="374"/>
        <v>0</v>
      </c>
      <c r="BH92" s="111">
        <f t="shared" si="375"/>
        <v>0</v>
      </c>
      <c r="BI92" s="123"/>
      <c r="BJ92" s="29">
        <f t="shared" si="376"/>
        <v>0</v>
      </c>
      <c r="BK92" s="82">
        <f t="shared" si="377"/>
        <v>0</v>
      </c>
      <c r="BL92" s="82">
        <f t="shared" si="378"/>
        <v>0</v>
      </c>
      <c r="BM92" s="82">
        <f t="shared" si="379"/>
        <v>0</v>
      </c>
      <c r="BN92" s="82">
        <f t="shared" si="380"/>
        <v>0</v>
      </c>
      <c r="BO92" s="82">
        <f t="shared" si="381"/>
        <v>0</v>
      </c>
      <c r="BP92" s="82">
        <f t="shared" si="382"/>
        <v>0</v>
      </c>
      <c r="BQ92" s="82">
        <f t="shared" si="383"/>
        <v>0</v>
      </c>
      <c r="BR92" s="82">
        <f t="shared" si="384"/>
        <v>0</v>
      </c>
      <c r="BS92" s="111">
        <f t="shared" si="385"/>
        <v>0</v>
      </c>
      <c r="BT92" s="123"/>
      <c r="BU92" s="29">
        <f t="shared" si="386"/>
        <v>0</v>
      </c>
      <c r="BV92" s="82">
        <f t="shared" si="387"/>
        <v>0</v>
      </c>
      <c r="BW92" s="82">
        <f t="shared" si="388"/>
        <v>0</v>
      </c>
      <c r="BX92" s="82">
        <f t="shared" si="389"/>
        <v>0</v>
      </c>
      <c r="BY92" s="82">
        <f t="shared" si="390"/>
        <v>0</v>
      </c>
      <c r="BZ92" s="82">
        <f t="shared" si="391"/>
        <v>0</v>
      </c>
      <c r="CA92" s="82">
        <f t="shared" si="392"/>
        <v>0</v>
      </c>
      <c r="CB92" s="82">
        <f t="shared" si="393"/>
        <v>0</v>
      </c>
      <c r="CC92" s="82">
        <f t="shared" si="394"/>
        <v>0</v>
      </c>
      <c r="CD92" s="111">
        <f t="shared" si="395"/>
        <v>0</v>
      </c>
    </row>
    <row r="93" spans="1:82" s="73" customFormat="1" x14ac:dyDescent="0.25">
      <c r="A93" s="126"/>
      <c r="B93" s="127" t="s">
        <v>81</v>
      </c>
      <c r="C93" s="128"/>
      <c r="D93" s="128"/>
      <c r="E93" s="128"/>
      <c r="F93" s="129"/>
      <c r="G93" s="130"/>
      <c r="H93" s="130"/>
      <c r="I93" s="127"/>
      <c r="J93" s="131"/>
      <c r="K93" s="130"/>
      <c r="L93" s="130"/>
      <c r="M93" s="132"/>
      <c r="N93" s="119">
        <f>SUM(N84:N92)</f>
        <v>0</v>
      </c>
      <c r="O93" s="119">
        <f>SUM(O84:O92)</f>
        <v>0</v>
      </c>
      <c r="P93" s="143"/>
      <c r="Q93" s="119">
        <f>SUM(Q84:Q92)</f>
        <v>0</v>
      </c>
      <c r="R93" s="119">
        <f>SUM(R84:R92)</f>
        <v>0</v>
      </c>
      <c r="S93" s="119"/>
      <c r="T93" s="110"/>
      <c r="U93" s="88"/>
      <c r="V93" s="88"/>
      <c r="W93" s="88"/>
      <c r="X93" s="88"/>
      <c r="Y93" s="88"/>
      <c r="Z93" s="88"/>
      <c r="AA93" s="88"/>
      <c r="AB93" s="88"/>
      <c r="AC93" s="133"/>
      <c r="AD93" s="148">
        <f>SUM(AD84:AD92)</f>
        <v>0</v>
      </c>
      <c r="AE93" s="148">
        <f t="shared" ref="AE93:AM93" si="399">SUM(AE84:AE92)</f>
        <v>0</v>
      </c>
      <c r="AF93" s="148">
        <f t="shared" si="399"/>
        <v>0</v>
      </c>
      <c r="AG93" s="148">
        <f t="shared" si="399"/>
        <v>0</v>
      </c>
      <c r="AH93" s="148">
        <f t="shared" si="399"/>
        <v>0</v>
      </c>
      <c r="AI93" s="148">
        <f t="shared" si="399"/>
        <v>0</v>
      </c>
      <c r="AJ93" s="148">
        <f t="shared" si="399"/>
        <v>0</v>
      </c>
      <c r="AK93" s="148">
        <f t="shared" si="399"/>
        <v>0</v>
      </c>
      <c r="AL93" s="148">
        <f t="shared" si="399"/>
        <v>0</v>
      </c>
      <c r="AM93" s="149">
        <f t="shared" si="399"/>
        <v>0</v>
      </c>
      <c r="AN93" s="148">
        <f>SUM(AN84:AN92)</f>
        <v>0</v>
      </c>
      <c r="AO93" s="148">
        <f t="shared" ref="AO93:AW93" si="400">SUM(AO84:AO92)</f>
        <v>0</v>
      </c>
      <c r="AP93" s="148">
        <f t="shared" si="400"/>
        <v>0</v>
      </c>
      <c r="AQ93" s="148">
        <f t="shared" si="400"/>
        <v>0</v>
      </c>
      <c r="AR93" s="148">
        <f t="shared" si="400"/>
        <v>0</v>
      </c>
      <c r="AS93" s="148">
        <f t="shared" si="400"/>
        <v>0</v>
      </c>
      <c r="AT93" s="148">
        <f t="shared" si="400"/>
        <v>0</v>
      </c>
      <c r="AU93" s="148">
        <f t="shared" si="400"/>
        <v>0</v>
      </c>
      <c r="AV93" s="148">
        <f t="shared" si="400"/>
        <v>0</v>
      </c>
      <c r="AW93" s="149">
        <f t="shared" si="400"/>
        <v>0</v>
      </c>
      <c r="AX93" s="134"/>
      <c r="AY93" s="135">
        <f>SUM(AY83:AY92)</f>
        <v>0</v>
      </c>
      <c r="AZ93" s="88">
        <f t="shared" ref="AZ93:BH93" si="401">SUM(AZ83:AZ92)</f>
        <v>0</v>
      </c>
      <c r="BA93" s="88">
        <f t="shared" si="401"/>
        <v>0</v>
      </c>
      <c r="BB93" s="88">
        <f t="shared" si="401"/>
        <v>0</v>
      </c>
      <c r="BC93" s="88">
        <f t="shared" si="401"/>
        <v>0</v>
      </c>
      <c r="BD93" s="88">
        <f t="shared" si="401"/>
        <v>0</v>
      </c>
      <c r="BE93" s="88">
        <f t="shared" si="401"/>
        <v>0</v>
      </c>
      <c r="BF93" s="88">
        <f t="shared" si="401"/>
        <v>0</v>
      </c>
      <c r="BG93" s="88">
        <f t="shared" si="401"/>
        <v>0</v>
      </c>
      <c r="BH93" s="133">
        <f t="shared" si="401"/>
        <v>0</v>
      </c>
      <c r="BI93" s="134"/>
      <c r="BJ93" s="135">
        <f t="shared" ref="BJ93:BS93" si="402">SUM(BJ83:BJ92)</f>
        <v>0</v>
      </c>
      <c r="BK93" s="88">
        <f t="shared" si="402"/>
        <v>0</v>
      </c>
      <c r="BL93" s="88">
        <f t="shared" si="402"/>
        <v>0</v>
      </c>
      <c r="BM93" s="88">
        <f t="shared" si="402"/>
        <v>0</v>
      </c>
      <c r="BN93" s="88">
        <f t="shared" si="402"/>
        <v>0</v>
      </c>
      <c r="BO93" s="88">
        <f t="shared" si="402"/>
        <v>0</v>
      </c>
      <c r="BP93" s="88">
        <f t="shared" si="402"/>
        <v>0</v>
      </c>
      <c r="BQ93" s="88">
        <f t="shared" si="402"/>
        <v>0</v>
      </c>
      <c r="BR93" s="88">
        <f t="shared" si="402"/>
        <v>0</v>
      </c>
      <c r="BS93" s="133">
        <f t="shared" si="402"/>
        <v>0</v>
      </c>
      <c r="BT93" s="134"/>
      <c r="BU93" s="135">
        <f t="shared" ref="BU93:CD93" si="403">SUM(BU83:BU92)</f>
        <v>0</v>
      </c>
      <c r="BV93" s="88">
        <f t="shared" si="403"/>
        <v>0</v>
      </c>
      <c r="BW93" s="88">
        <f t="shared" si="403"/>
        <v>0</v>
      </c>
      <c r="BX93" s="88">
        <f t="shared" si="403"/>
        <v>0</v>
      </c>
      <c r="BY93" s="88">
        <f t="shared" si="403"/>
        <v>0</v>
      </c>
      <c r="BZ93" s="88">
        <f t="shared" si="403"/>
        <v>0</v>
      </c>
      <c r="CA93" s="88">
        <f t="shared" si="403"/>
        <v>0</v>
      </c>
      <c r="CB93" s="88">
        <f t="shared" si="403"/>
        <v>0</v>
      </c>
      <c r="CC93" s="88">
        <f t="shared" si="403"/>
        <v>0</v>
      </c>
      <c r="CD93" s="133">
        <f t="shared" si="403"/>
        <v>0</v>
      </c>
    </row>
    <row r="94" spans="1:82" x14ac:dyDescent="0.25">
      <c r="A94" s="92"/>
      <c r="B94" s="96"/>
      <c r="C94" s="100"/>
      <c r="D94" s="100"/>
      <c r="E94" s="101"/>
      <c r="F94" s="98"/>
      <c r="G94" s="81"/>
      <c r="H94" s="81"/>
      <c r="I94" s="96"/>
      <c r="J94" s="94"/>
      <c r="K94" s="82"/>
      <c r="L94" s="82"/>
      <c r="M94" s="111"/>
      <c r="N94" s="100"/>
      <c r="O94" s="100"/>
      <c r="P94" s="144"/>
      <c r="Q94" s="100"/>
      <c r="R94" s="100"/>
      <c r="S94" s="116"/>
      <c r="T94" s="114"/>
      <c r="U94" s="86"/>
      <c r="V94" s="86"/>
      <c r="W94" s="86"/>
      <c r="X94" s="86"/>
      <c r="Y94" s="86"/>
      <c r="Z94" s="86"/>
      <c r="AA94" s="86"/>
      <c r="AB94" s="86"/>
      <c r="AC94" s="120"/>
      <c r="AD94" s="114"/>
      <c r="AE94" s="86"/>
      <c r="AF94" s="86"/>
      <c r="AG94" s="86"/>
      <c r="AH94" s="86"/>
      <c r="AI94" s="86"/>
      <c r="AJ94" s="86"/>
      <c r="AK94" s="86"/>
      <c r="AL94" s="86"/>
      <c r="AM94" s="120"/>
      <c r="AN94" s="114"/>
      <c r="AO94" s="86"/>
      <c r="AP94" s="86"/>
      <c r="AQ94" s="86"/>
      <c r="AR94" s="86"/>
      <c r="AS94" s="86"/>
      <c r="AT94" s="86"/>
      <c r="AU94" s="86"/>
      <c r="AV94" s="86"/>
      <c r="AW94" s="120"/>
      <c r="AX94" s="123"/>
      <c r="AY94" s="94"/>
      <c r="AZ94" s="82"/>
      <c r="BA94" s="82"/>
      <c r="BB94" s="82"/>
      <c r="BC94" s="82"/>
      <c r="BD94" s="82"/>
      <c r="BE94" s="82"/>
      <c r="BF94" s="82"/>
      <c r="BG94" s="82"/>
      <c r="BH94" s="111"/>
      <c r="BI94" s="123"/>
      <c r="BJ94" s="94"/>
      <c r="BK94" s="82"/>
      <c r="BL94" s="82"/>
      <c r="BM94" s="82"/>
      <c r="BN94" s="82"/>
      <c r="BO94" s="82"/>
      <c r="BP94" s="82"/>
      <c r="BQ94" s="82"/>
      <c r="BR94" s="82"/>
      <c r="BS94" s="111"/>
      <c r="BT94" s="123"/>
      <c r="BU94" s="94"/>
      <c r="BV94" s="82"/>
      <c r="BW94" s="82"/>
      <c r="BX94" s="82"/>
      <c r="BY94" s="82"/>
      <c r="BZ94" s="82"/>
      <c r="CA94" s="82"/>
      <c r="CB94" s="82"/>
      <c r="CC94" s="82"/>
      <c r="CD94" s="111"/>
    </row>
    <row r="95" spans="1:82" ht="38.1" customHeight="1" x14ac:dyDescent="0.25">
      <c r="A95" s="92"/>
      <c r="B95" s="127" t="s">
        <v>169</v>
      </c>
      <c r="C95" s="100"/>
      <c r="D95" s="100"/>
      <c r="E95" s="101"/>
      <c r="F95" s="98"/>
      <c r="G95" s="81"/>
      <c r="H95" s="81"/>
      <c r="I95" s="96"/>
      <c r="J95" s="94"/>
      <c r="K95" s="82"/>
      <c r="L95" s="82"/>
      <c r="M95" s="111"/>
      <c r="N95" s="100"/>
      <c r="O95" s="100"/>
      <c r="P95" s="144"/>
      <c r="Q95" s="100"/>
      <c r="R95" s="100"/>
      <c r="S95" s="117"/>
      <c r="T95" s="472" t="s">
        <v>197</v>
      </c>
      <c r="U95" s="480"/>
      <c r="V95" s="480"/>
      <c r="W95" s="480"/>
      <c r="X95" s="480"/>
      <c r="Y95" s="480"/>
      <c r="Z95" s="480"/>
      <c r="AA95" s="480"/>
      <c r="AB95" s="480"/>
      <c r="AC95" s="481"/>
      <c r="AD95" s="115"/>
      <c r="AE95" s="87"/>
      <c r="AF95" s="87"/>
      <c r="AG95" s="87"/>
      <c r="AH95" s="87"/>
      <c r="AI95" s="87"/>
      <c r="AJ95" s="87"/>
      <c r="AK95" s="87"/>
      <c r="AL95" s="87"/>
      <c r="AM95" s="121"/>
      <c r="AN95" s="115"/>
      <c r="AO95" s="87"/>
      <c r="AP95" s="87"/>
      <c r="AQ95" s="87"/>
      <c r="AR95" s="87"/>
      <c r="AS95" s="87"/>
      <c r="AT95" s="87"/>
      <c r="AU95" s="87"/>
      <c r="AV95" s="87"/>
      <c r="AW95" s="121"/>
      <c r="AX95" s="123"/>
      <c r="AY95" s="94"/>
      <c r="AZ95" s="82"/>
      <c r="BA95" s="82"/>
      <c r="BB95" s="82"/>
      <c r="BC95" s="82"/>
      <c r="BD95" s="82"/>
      <c r="BE95" s="82"/>
      <c r="BF95" s="82"/>
      <c r="BG95" s="82"/>
      <c r="BH95" s="111"/>
      <c r="BI95" s="123"/>
      <c r="BJ95" s="94"/>
      <c r="BK95" s="82"/>
      <c r="BL95" s="82"/>
      <c r="BM95" s="82"/>
      <c r="BN95" s="82"/>
      <c r="BO95" s="82"/>
      <c r="BP95" s="82"/>
      <c r="BQ95" s="82"/>
      <c r="BR95" s="82"/>
      <c r="BS95" s="111"/>
      <c r="BT95" s="123"/>
      <c r="BU95" s="94"/>
      <c r="BV95" s="82"/>
      <c r="BW95" s="82"/>
      <c r="BX95" s="82"/>
      <c r="BY95" s="82"/>
      <c r="BZ95" s="82"/>
      <c r="CA95" s="82"/>
      <c r="CB95" s="82"/>
      <c r="CC95" s="82"/>
      <c r="CD95" s="111"/>
    </row>
    <row r="96" spans="1:82" ht="18" customHeight="1" x14ac:dyDescent="0.2">
      <c r="A96" s="94"/>
      <c r="B96" s="417"/>
      <c r="C96" s="418"/>
      <c r="D96" s="418"/>
      <c r="E96" s="419"/>
      <c r="F96" s="420"/>
      <c r="G96" s="421"/>
      <c r="H96" s="421"/>
      <c r="I96" s="141">
        <f>SUM(F96:H96)</f>
        <v>0</v>
      </c>
      <c r="J96" s="424"/>
      <c r="K96" s="425"/>
      <c r="L96" s="425"/>
      <c r="M96" s="426"/>
      <c r="N96" s="100">
        <f t="shared" ref="N96:N104" si="404">K96*L96</f>
        <v>0</v>
      </c>
      <c r="O96" s="100">
        <f t="shared" ref="O96:O104" si="405">K96*M96</f>
        <v>0</v>
      </c>
      <c r="P96" s="439"/>
      <c r="Q96" s="100">
        <f t="shared" ref="Q96:Q104" si="406">N96*P96</f>
        <v>0</v>
      </c>
      <c r="R96" s="100">
        <f t="shared" ref="R96:R104" si="407">O96*P96</f>
        <v>0</v>
      </c>
      <c r="S96" s="435" t="s">
        <v>167</v>
      </c>
      <c r="T96" s="420"/>
      <c r="U96" s="421"/>
      <c r="V96" s="421"/>
      <c r="W96" s="421"/>
      <c r="X96" s="421"/>
      <c r="Y96" s="421"/>
      <c r="Z96" s="421"/>
      <c r="AA96" s="421"/>
      <c r="AB96" s="421"/>
      <c r="AC96" s="427"/>
      <c r="AD96" s="150">
        <f>$Q96*T96</f>
        <v>0</v>
      </c>
      <c r="AE96" s="150">
        <f t="shared" ref="AE96:AE104" si="408">$Q96*U96</f>
        <v>0</v>
      </c>
      <c r="AF96" s="150">
        <f t="shared" ref="AF96:AF104" si="409">$Q96*V96</f>
        <v>0</v>
      </c>
      <c r="AG96" s="150">
        <f t="shared" ref="AG96:AG104" si="410">$Q96*W96</f>
        <v>0</v>
      </c>
      <c r="AH96" s="150">
        <f t="shared" ref="AH96:AH104" si="411">$Q96*X96</f>
        <v>0</v>
      </c>
      <c r="AI96" s="150">
        <f t="shared" ref="AI96:AI104" si="412">$Q96*Y96</f>
        <v>0</v>
      </c>
      <c r="AJ96" s="150">
        <f t="shared" ref="AJ96:AJ104" si="413">$Q96*Z96</f>
        <v>0</v>
      </c>
      <c r="AK96" s="150">
        <f t="shared" ref="AK96:AK104" si="414">$Q96*AA96</f>
        <v>0</v>
      </c>
      <c r="AL96" s="150">
        <f t="shared" ref="AL96:AL104" si="415">$Q96*AB96</f>
        <v>0</v>
      </c>
      <c r="AM96" s="151">
        <f t="shared" ref="AM96:AM104" si="416">$Q96*AC96</f>
        <v>0</v>
      </c>
      <c r="AN96" s="150">
        <f>$R96*T96</f>
        <v>0</v>
      </c>
      <c r="AO96" s="150">
        <f t="shared" ref="AO96:AO104" si="417">$R96*U96</f>
        <v>0</v>
      </c>
      <c r="AP96" s="150">
        <f t="shared" ref="AP96:AP104" si="418">$R96*V96</f>
        <v>0</v>
      </c>
      <c r="AQ96" s="150">
        <f t="shared" ref="AQ96:AQ104" si="419">$R96*W96</f>
        <v>0</v>
      </c>
      <c r="AR96" s="150">
        <f t="shared" ref="AR96:AR104" si="420">$R96*X96</f>
        <v>0</v>
      </c>
      <c r="AS96" s="150">
        <f t="shared" ref="AS96:AS104" si="421">$R96*Y96</f>
        <v>0</v>
      </c>
      <c r="AT96" s="150">
        <f t="shared" ref="AT96:AT104" si="422">$R96*Z96</f>
        <v>0</v>
      </c>
      <c r="AU96" s="150">
        <f t="shared" ref="AU96:AU104" si="423">$R96*AA96</f>
        <v>0</v>
      </c>
      <c r="AV96" s="150">
        <f t="shared" ref="AV96:AV104" si="424">$R96*AB96</f>
        <v>0</v>
      </c>
      <c r="AW96" s="151">
        <f t="shared" ref="AW96:AW104" si="425">$R96*AC96</f>
        <v>0</v>
      </c>
      <c r="AX96" s="123"/>
      <c r="AY96" s="29">
        <f t="shared" ref="AY96:AY104" si="426">T96*$Q96*$F96</f>
        <v>0</v>
      </c>
      <c r="AZ96" s="82">
        <f t="shared" ref="AZ96:AZ104" si="427">U96*$Q96*$F96</f>
        <v>0</v>
      </c>
      <c r="BA96" s="82">
        <f t="shared" ref="BA96:BA104" si="428">V96*$Q96*$F96</f>
        <v>0</v>
      </c>
      <c r="BB96" s="82">
        <f t="shared" ref="BB96:BB104" si="429">W96*$Q96*$F96</f>
        <v>0</v>
      </c>
      <c r="BC96" s="82">
        <f t="shared" ref="BC96:BC104" si="430">X96*$Q96*$F96</f>
        <v>0</v>
      </c>
      <c r="BD96" s="82">
        <f t="shared" ref="BD96:BD104" si="431">Y96*$Q96*$F96</f>
        <v>0</v>
      </c>
      <c r="BE96" s="82">
        <f t="shared" ref="BE96:BE104" si="432">Z96*$Q96*$F96</f>
        <v>0</v>
      </c>
      <c r="BF96" s="82">
        <f t="shared" ref="BF96:BF104" si="433">AA96*$Q96*$F96</f>
        <v>0</v>
      </c>
      <c r="BG96" s="82">
        <f t="shared" ref="BG96:BG104" si="434">AB96*$Q96*$F96</f>
        <v>0</v>
      </c>
      <c r="BH96" s="111">
        <f t="shared" ref="BH96:BH104" si="435">AC96*$Q96*$F96</f>
        <v>0</v>
      </c>
      <c r="BI96" s="123"/>
      <c r="BJ96" s="29">
        <f t="shared" ref="BJ96:BJ104" si="436">T96*$Q96*$G96</f>
        <v>0</v>
      </c>
      <c r="BK96" s="82">
        <f t="shared" ref="BK96:BK104" si="437">U96*$Q96*$G96</f>
        <v>0</v>
      </c>
      <c r="BL96" s="82">
        <f t="shared" ref="BL96:BL104" si="438">V96*$Q96*$G96</f>
        <v>0</v>
      </c>
      <c r="BM96" s="82">
        <f t="shared" ref="BM96:BM104" si="439">W96*$Q96*$G96</f>
        <v>0</v>
      </c>
      <c r="BN96" s="82">
        <f t="shared" ref="BN96:BN104" si="440">X96*$Q96*$G96</f>
        <v>0</v>
      </c>
      <c r="BO96" s="82">
        <f t="shared" ref="BO96:BO104" si="441">Y96*$Q96*$G96</f>
        <v>0</v>
      </c>
      <c r="BP96" s="82">
        <f t="shared" ref="BP96:BP104" si="442">Z96*$Q96*$G96</f>
        <v>0</v>
      </c>
      <c r="BQ96" s="82">
        <f t="shared" ref="BQ96:BQ104" si="443">AA96*$Q96*$G96</f>
        <v>0</v>
      </c>
      <c r="BR96" s="82">
        <f t="shared" ref="BR96:BR104" si="444">AB96*$Q96*$G96</f>
        <v>0</v>
      </c>
      <c r="BS96" s="111">
        <f t="shared" ref="BS96:BS104" si="445">AC96*$Q96*$G96</f>
        <v>0</v>
      </c>
      <c r="BT96" s="123"/>
      <c r="BU96" s="29">
        <f t="shared" ref="BU96:BU104" si="446">T96*$Q96*$H96</f>
        <v>0</v>
      </c>
      <c r="BV96" s="82">
        <f t="shared" ref="BV96:BV104" si="447">U96*$Q96*$H96</f>
        <v>0</v>
      </c>
      <c r="BW96" s="82">
        <f t="shared" ref="BW96:BW104" si="448">V96*$Q96*$H96</f>
        <v>0</v>
      </c>
      <c r="BX96" s="82">
        <f t="shared" ref="BX96:BX104" si="449">W96*$Q96*$H96</f>
        <v>0</v>
      </c>
      <c r="BY96" s="82">
        <f t="shared" ref="BY96:BY104" si="450">X96*$Q96*$H96</f>
        <v>0</v>
      </c>
      <c r="BZ96" s="82">
        <f t="shared" ref="BZ96:BZ104" si="451">Y96*$Q96*$H96</f>
        <v>0</v>
      </c>
      <c r="CA96" s="82">
        <f t="shared" ref="CA96:CA104" si="452">Z96*$Q96*$H96</f>
        <v>0</v>
      </c>
      <c r="CB96" s="82">
        <f t="shared" ref="CB96:CB104" si="453">AA96*$Q96*$H96</f>
        <v>0</v>
      </c>
      <c r="CC96" s="82">
        <f t="shared" ref="CC96:CC104" si="454">AB96*$Q96*$H96</f>
        <v>0</v>
      </c>
      <c r="CD96" s="111">
        <f t="shared" ref="CD96:CD104" si="455">AC96*$Q96*$H96</f>
        <v>0</v>
      </c>
    </row>
    <row r="97" spans="1:82" ht="15" x14ac:dyDescent="0.2">
      <c r="A97" s="94"/>
      <c r="B97" s="417"/>
      <c r="C97" s="418"/>
      <c r="D97" s="418"/>
      <c r="E97" s="419"/>
      <c r="F97" s="420"/>
      <c r="G97" s="421"/>
      <c r="H97" s="421"/>
      <c r="I97" s="141">
        <f t="shared" ref="I97:I104" si="456">SUM(F97:H97)</f>
        <v>0</v>
      </c>
      <c r="J97" s="424"/>
      <c r="K97" s="425"/>
      <c r="L97" s="425"/>
      <c r="M97" s="426"/>
      <c r="N97" s="100">
        <f t="shared" si="404"/>
        <v>0</v>
      </c>
      <c r="O97" s="100">
        <f t="shared" si="405"/>
        <v>0</v>
      </c>
      <c r="P97" s="439"/>
      <c r="Q97" s="100">
        <f t="shared" si="406"/>
        <v>0</v>
      </c>
      <c r="R97" s="100">
        <f t="shared" si="407"/>
        <v>0</v>
      </c>
      <c r="S97" s="419"/>
      <c r="T97" s="420"/>
      <c r="U97" s="421"/>
      <c r="V97" s="421"/>
      <c r="W97" s="421"/>
      <c r="X97" s="421"/>
      <c r="Y97" s="421"/>
      <c r="Z97" s="421"/>
      <c r="AA97" s="421"/>
      <c r="AB97" s="421"/>
      <c r="AC97" s="427"/>
      <c r="AD97" s="150">
        <f t="shared" ref="AD97:AD104" si="457">$Q97*T97</f>
        <v>0</v>
      </c>
      <c r="AE97" s="150">
        <f t="shared" si="408"/>
        <v>0</v>
      </c>
      <c r="AF97" s="150">
        <f t="shared" si="409"/>
        <v>0</v>
      </c>
      <c r="AG97" s="150">
        <f t="shared" si="410"/>
        <v>0</v>
      </c>
      <c r="AH97" s="150">
        <f t="shared" si="411"/>
        <v>0</v>
      </c>
      <c r="AI97" s="150">
        <f t="shared" si="412"/>
        <v>0</v>
      </c>
      <c r="AJ97" s="150">
        <f t="shared" si="413"/>
        <v>0</v>
      </c>
      <c r="AK97" s="150">
        <f t="shared" si="414"/>
        <v>0</v>
      </c>
      <c r="AL97" s="150">
        <f t="shared" si="415"/>
        <v>0</v>
      </c>
      <c r="AM97" s="151">
        <f t="shared" si="416"/>
        <v>0</v>
      </c>
      <c r="AN97" s="150">
        <f t="shared" ref="AN97:AN104" si="458">$R97*T97</f>
        <v>0</v>
      </c>
      <c r="AO97" s="150">
        <f t="shared" si="417"/>
        <v>0</v>
      </c>
      <c r="AP97" s="150">
        <f t="shared" si="418"/>
        <v>0</v>
      </c>
      <c r="AQ97" s="150">
        <f t="shared" si="419"/>
        <v>0</v>
      </c>
      <c r="AR97" s="150">
        <f t="shared" si="420"/>
        <v>0</v>
      </c>
      <c r="AS97" s="150">
        <f t="shared" si="421"/>
        <v>0</v>
      </c>
      <c r="AT97" s="150">
        <f t="shared" si="422"/>
        <v>0</v>
      </c>
      <c r="AU97" s="150">
        <f t="shared" si="423"/>
        <v>0</v>
      </c>
      <c r="AV97" s="150">
        <f t="shared" si="424"/>
        <v>0</v>
      </c>
      <c r="AW97" s="151">
        <f t="shared" si="425"/>
        <v>0</v>
      </c>
      <c r="AX97" s="123"/>
      <c r="AY97" s="29">
        <f t="shared" si="426"/>
        <v>0</v>
      </c>
      <c r="AZ97" s="82">
        <f t="shared" si="427"/>
        <v>0</v>
      </c>
      <c r="BA97" s="82">
        <f t="shared" si="428"/>
        <v>0</v>
      </c>
      <c r="BB97" s="82">
        <f t="shared" si="429"/>
        <v>0</v>
      </c>
      <c r="BC97" s="82">
        <f t="shared" si="430"/>
        <v>0</v>
      </c>
      <c r="BD97" s="82">
        <f t="shared" si="431"/>
        <v>0</v>
      </c>
      <c r="BE97" s="82">
        <f t="shared" si="432"/>
        <v>0</v>
      </c>
      <c r="BF97" s="82">
        <f t="shared" si="433"/>
        <v>0</v>
      </c>
      <c r="BG97" s="82">
        <f t="shared" si="434"/>
        <v>0</v>
      </c>
      <c r="BH97" s="111">
        <f t="shared" si="435"/>
        <v>0</v>
      </c>
      <c r="BI97" s="123"/>
      <c r="BJ97" s="29">
        <f t="shared" si="436"/>
        <v>0</v>
      </c>
      <c r="BK97" s="82">
        <f t="shared" si="437"/>
        <v>0</v>
      </c>
      <c r="BL97" s="82">
        <f t="shared" si="438"/>
        <v>0</v>
      </c>
      <c r="BM97" s="82">
        <f t="shared" si="439"/>
        <v>0</v>
      </c>
      <c r="BN97" s="82">
        <f t="shared" si="440"/>
        <v>0</v>
      </c>
      <c r="BO97" s="82">
        <f t="shared" si="441"/>
        <v>0</v>
      </c>
      <c r="BP97" s="82">
        <f t="shared" si="442"/>
        <v>0</v>
      </c>
      <c r="BQ97" s="82">
        <f t="shared" si="443"/>
        <v>0</v>
      </c>
      <c r="BR97" s="82">
        <f t="shared" si="444"/>
        <v>0</v>
      </c>
      <c r="BS97" s="111">
        <f t="shared" si="445"/>
        <v>0</v>
      </c>
      <c r="BT97" s="123"/>
      <c r="BU97" s="29">
        <f t="shared" si="446"/>
        <v>0</v>
      </c>
      <c r="BV97" s="82">
        <f t="shared" si="447"/>
        <v>0</v>
      </c>
      <c r="BW97" s="82">
        <f t="shared" si="448"/>
        <v>0</v>
      </c>
      <c r="BX97" s="82">
        <f t="shared" si="449"/>
        <v>0</v>
      </c>
      <c r="BY97" s="82">
        <f t="shared" si="450"/>
        <v>0</v>
      </c>
      <c r="BZ97" s="82">
        <f t="shared" si="451"/>
        <v>0</v>
      </c>
      <c r="CA97" s="82">
        <f t="shared" si="452"/>
        <v>0</v>
      </c>
      <c r="CB97" s="82">
        <f t="shared" si="453"/>
        <v>0</v>
      </c>
      <c r="CC97" s="82">
        <f t="shared" si="454"/>
        <v>0</v>
      </c>
      <c r="CD97" s="111">
        <f t="shared" si="455"/>
        <v>0</v>
      </c>
    </row>
    <row r="98" spans="1:82" x14ac:dyDescent="0.25">
      <c r="A98" s="92"/>
      <c r="B98" s="417"/>
      <c r="C98" s="418"/>
      <c r="D98" s="418"/>
      <c r="E98" s="419"/>
      <c r="F98" s="420"/>
      <c r="G98" s="421"/>
      <c r="H98" s="421"/>
      <c r="I98" s="141">
        <f t="shared" si="456"/>
        <v>0</v>
      </c>
      <c r="J98" s="424"/>
      <c r="K98" s="425"/>
      <c r="L98" s="425"/>
      <c r="M98" s="426"/>
      <c r="N98" s="100">
        <f t="shared" si="404"/>
        <v>0</v>
      </c>
      <c r="O98" s="100">
        <f t="shared" si="405"/>
        <v>0</v>
      </c>
      <c r="P98" s="439"/>
      <c r="Q98" s="100">
        <f t="shared" si="406"/>
        <v>0</v>
      </c>
      <c r="R98" s="100">
        <f t="shared" si="407"/>
        <v>0</v>
      </c>
      <c r="S98" s="419"/>
      <c r="T98" s="420"/>
      <c r="U98" s="421"/>
      <c r="V98" s="421"/>
      <c r="W98" s="421"/>
      <c r="X98" s="421"/>
      <c r="Y98" s="421"/>
      <c r="Z98" s="421"/>
      <c r="AA98" s="421"/>
      <c r="AB98" s="421"/>
      <c r="AC98" s="427"/>
      <c r="AD98" s="150">
        <f t="shared" si="457"/>
        <v>0</v>
      </c>
      <c r="AE98" s="150">
        <f t="shared" si="408"/>
        <v>0</v>
      </c>
      <c r="AF98" s="150">
        <f t="shared" si="409"/>
        <v>0</v>
      </c>
      <c r="AG98" s="150">
        <f t="shared" si="410"/>
        <v>0</v>
      </c>
      <c r="AH98" s="150">
        <f t="shared" si="411"/>
        <v>0</v>
      </c>
      <c r="AI98" s="150">
        <f t="shared" si="412"/>
        <v>0</v>
      </c>
      <c r="AJ98" s="150">
        <f t="shared" si="413"/>
        <v>0</v>
      </c>
      <c r="AK98" s="150">
        <f t="shared" si="414"/>
        <v>0</v>
      </c>
      <c r="AL98" s="150">
        <f t="shared" si="415"/>
        <v>0</v>
      </c>
      <c r="AM98" s="151">
        <f t="shared" si="416"/>
        <v>0</v>
      </c>
      <c r="AN98" s="150">
        <f t="shared" si="458"/>
        <v>0</v>
      </c>
      <c r="AO98" s="150">
        <f t="shared" si="417"/>
        <v>0</v>
      </c>
      <c r="AP98" s="150">
        <f t="shared" si="418"/>
        <v>0</v>
      </c>
      <c r="AQ98" s="150">
        <f t="shared" si="419"/>
        <v>0</v>
      </c>
      <c r="AR98" s="150">
        <f t="shared" si="420"/>
        <v>0</v>
      </c>
      <c r="AS98" s="150">
        <f t="shared" si="421"/>
        <v>0</v>
      </c>
      <c r="AT98" s="150">
        <f t="shared" si="422"/>
        <v>0</v>
      </c>
      <c r="AU98" s="150">
        <f t="shared" si="423"/>
        <v>0</v>
      </c>
      <c r="AV98" s="150">
        <f t="shared" si="424"/>
        <v>0</v>
      </c>
      <c r="AW98" s="151">
        <f t="shared" si="425"/>
        <v>0</v>
      </c>
      <c r="AX98" s="123"/>
      <c r="AY98" s="29">
        <f t="shared" si="426"/>
        <v>0</v>
      </c>
      <c r="AZ98" s="82">
        <f t="shared" si="427"/>
        <v>0</v>
      </c>
      <c r="BA98" s="82">
        <f t="shared" si="428"/>
        <v>0</v>
      </c>
      <c r="BB98" s="82">
        <f t="shared" si="429"/>
        <v>0</v>
      </c>
      <c r="BC98" s="82">
        <f t="shared" si="430"/>
        <v>0</v>
      </c>
      <c r="BD98" s="82">
        <f t="shared" si="431"/>
        <v>0</v>
      </c>
      <c r="BE98" s="82">
        <f t="shared" si="432"/>
        <v>0</v>
      </c>
      <c r="BF98" s="82">
        <f t="shared" si="433"/>
        <v>0</v>
      </c>
      <c r="BG98" s="82">
        <f t="shared" si="434"/>
        <v>0</v>
      </c>
      <c r="BH98" s="111">
        <f t="shared" si="435"/>
        <v>0</v>
      </c>
      <c r="BI98" s="123"/>
      <c r="BJ98" s="29">
        <f t="shared" si="436"/>
        <v>0</v>
      </c>
      <c r="BK98" s="82">
        <f t="shared" si="437"/>
        <v>0</v>
      </c>
      <c r="BL98" s="82">
        <f t="shared" si="438"/>
        <v>0</v>
      </c>
      <c r="BM98" s="82">
        <f t="shared" si="439"/>
        <v>0</v>
      </c>
      <c r="BN98" s="82">
        <f t="shared" si="440"/>
        <v>0</v>
      </c>
      <c r="BO98" s="82">
        <f t="shared" si="441"/>
        <v>0</v>
      </c>
      <c r="BP98" s="82">
        <f t="shared" si="442"/>
        <v>0</v>
      </c>
      <c r="BQ98" s="82">
        <f t="shared" si="443"/>
        <v>0</v>
      </c>
      <c r="BR98" s="82">
        <f t="shared" si="444"/>
        <v>0</v>
      </c>
      <c r="BS98" s="111">
        <f t="shared" si="445"/>
        <v>0</v>
      </c>
      <c r="BT98" s="123"/>
      <c r="BU98" s="29">
        <f t="shared" si="446"/>
        <v>0</v>
      </c>
      <c r="BV98" s="82">
        <f t="shared" si="447"/>
        <v>0</v>
      </c>
      <c r="BW98" s="82">
        <f t="shared" si="448"/>
        <v>0</v>
      </c>
      <c r="BX98" s="82">
        <f t="shared" si="449"/>
        <v>0</v>
      </c>
      <c r="BY98" s="82">
        <f t="shared" si="450"/>
        <v>0</v>
      </c>
      <c r="BZ98" s="82">
        <f t="shared" si="451"/>
        <v>0</v>
      </c>
      <c r="CA98" s="82">
        <f t="shared" si="452"/>
        <v>0</v>
      </c>
      <c r="CB98" s="82">
        <f t="shared" si="453"/>
        <v>0</v>
      </c>
      <c r="CC98" s="82">
        <f t="shared" si="454"/>
        <v>0</v>
      </c>
      <c r="CD98" s="111">
        <f t="shared" si="455"/>
        <v>0</v>
      </c>
    </row>
    <row r="99" spans="1:82" x14ac:dyDescent="0.25">
      <c r="A99" s="92"/>
      <c r="B99" s="417"/>
      <c r="C99" s="418"/>
      <c r="D99" s="418"/>
      <c r="E99" s="419"/>
      <c r="F99" s="420"/>
      <c r="G99" s="421"/>
      <c r="H99" s="421"/>
      <c r="I99" s="141">
        <f t="shared" si="456"/>
        <v>0</v>
      </c>
      <c r="J99" s="424"/>
      <c r="K99" s="425"/>
      <c r="L99" s="425"/>
      <c r="M99" s="426"/>
      <c r="N99" s="100">
        <f t="shared" si="404"/>
        <v>0</v>
      </c>
      <c r="O99" s="100">
        <f t="shared" si="405"/>
        <v>0</v>
      </c>
      <c r="P99" s="439"/>
      <c r="Q99" s="100">
        <f t="shared" si="406"/>
        <v>0</v>
      </c>
      <c r="R99" s="100">
        <f t="shared" si="407"/>
        <v>0</v>
      </c>
      <c r="S99" s="419"/>
      <c r="T99" s="420"/>
      <c r="U99" s="421"/>
      <c r="V99" s="421"/>
      <c r="W99" s="421"/>
      <c r="X99" s="421"/>
      <c r="Y99" s="421"/>
      <c r="Z99" s="421"/>
      <c r="AA99" s="421"/>
      <c r="AB99" s="421"/>
      <c r="AC99" s="427"/>
      <c r="AD99" s="150">
        <f t="shared" si="457"/>
        <v>0</v>
      </c>
      <c r="AE99" s="150">
        <f t="shared" si="408"/>
        <v>0</v>
      </c>
      <c r="AF99" s="150">
        <f t="shared" si="409"/>
        <v>0</v>
      </c>
      <c r="AG99" s="150">
        <f t="shared" si="410"/>
        <v>0</v>
      </c>
      <c r="AH99" s="150">
        <f t="shared" si="411"/>
        <v>0</v>
      </c>
      <c r="AI99" s="150">
        <f t="shared" si="412"/>
        <v>0</v>
      </c>
      <c r="AJ99" s="150">
        <f t="shared" si="413"/>
        <v>0</v>
      </c>
      <c r="AK99" s="150">
        <f t="shared" si="414"/>
        <v>0</v>
      </c>
      <c r="AL99" s="150">
        <f t="shared" si="415"/>
        <v>0</v>
      </c>
      <c r="AM99" s="151">
        <f t="shared" si="416"/>
        <v>0</v>
      </c>
      <c r="AN99" s="150">
        <f t="shared" si="458"/>
        <v>0</v>
      </c>
      <c r="AO99" s="150">
        <f t="shared" si="417"/>
        <v>0</v>
      </c>
      <c r="AP99" s="150">
        <f t="shared" si="418"/>
        <v>0</v>
      </c>
      <c r="AQ99" s="150">
        <f t="shared" si="419"/>
        <v>0</v>
      </c>
      <c r="AR99" s="150">
        <f t="shared" si="420"/>
        <v>0</v>
      </c>
      <c r="AS99" s="150">
        <f t="shared" si="421"/>
        <v>0</v>
      </c>
      <c r="AT99" s="150">
        <f t="shared" si="422"/>
        <v>0</v>
      </c>
      <c r="AU99" s="150">
        <f t="shared" si="423"/>
        <v>0</v>
      </c>
      <c r="AV99" s="150">
        <f t="shared" si="424"/>
        <v>0</v>
      </c>
      <c r="AW99" s="151">
        <f t="shared" si="425"/>
        <v>0</v>
      </c>
      <c r="AX99" s="123"/>
      <c r="AY99" s="29">
        <f t="shared" si="426"/>
        <v>0</v>
      </c>
      <c r="AZ99" s="82">
        <f t="shared" si="427"/>
        <v>0</v>
      </c>
      <c r="BA99" s="82">
        <f t="shared" si="428"/>
        <v>0</v>
      </c>
      <c r="BB99" s="82">
        <f t="shared" si="429"/>
        <v>0</v>
      </c>
      <c r="BC99" s="82">
        <f t="shared" si="430"/>
        <v>0</v>
      </c>
      <c r="BD99" s="82">
        <f t="shared" si="431"/>
        <v>0</v>
      </c>
      <c r="BE99" s="82">
        <f t="shared" si="432"/>
        <v>0</v>
      </c>
      <c r="BF99" s="82">
        <f t="shared" si="433"/>
        <v>0</v>
      </c>
      <c r="BG99" s="82">
        <f t="shared" si="434"/>
        <v>0</v>
      </c>
      <c r="BH99" s="111">
        <f t="shared" si="435"/>
        <v>0</v>
      </c>
      <c r="BI99" s="123"/>
      <c r="BJ99" s="29">
        <f t="shared" si="436"/>
        <v>0</v>
      </c>
      <c r="BK99" s="82">
        <f t="shared" si="437"/>
        <v>0</v>
      </c>
      <c r="BL99" s="82">
        <f t="shared" si="438"/>
        <v>0</v>
      </c>
      <c r="BM99" s="82">
        <f t="shared" si="439"/>
        <v>0</v>
      </c>
      <c r="BN99" s="82">
        <f t="shared" si="440"/>
        <v>0</v>
      </c>
      <c r="BO99" s="82">
        <f t="shared" si="441"/>
        <v>0</v>
      </c>
      <c r="BP99" s="82">
        <f t="shared" si="442"/>
        <v>0</v>
      </c>
      <c r="BQ99" s="82">
        <f t="shared" si="443"/>
        <v>0</v>
      </c>
      <c r="BR99" s="82">
        <f t="shared" si="444"/>
        <v>0</v>
      </c>
      <c r="BS99" s="111">
        <f t="shared" si="445"/>
        <v>0</v>
      </c>
      <c r="BT99" s="123"/>
      <c r="BU99" s="29">
        <f t="shared" si="446"/>
        <v>0</v>
      </c>
      <c r="BV99" s="82">
        <f t="shared" si="447"/>
        <v>0</v>
      </c>
      <c r="BW99" s="82">
        <f t="shared" si="448"/>
        <v>0</v>
      </c>
      <c r="BX99" s="82">
        <f t="shared" si="449"/>
        <v>0</v>
      </c>
      <c r="BY99" s="82">
        <f t="shared" si="450"/>
        <v>0</v>
      </c>
      <c r="BZ99" s="82">
        <f t="shared" si="451"/>
        <v>0</v>
      </c>
      <c r="CA99" s="82">
        <f t="shared" si="452"/>
        <v>0</v>
      </c>
      <c r="CB99" s="82">
        <f t="shared" si="453"/>
        <v>0</v>
      </c>
      <c r="CC99" s="82">
        <f t="shared" si="454"/>
        <v>0</v>
      </c>
      <c r="CD99" s="111">
        <f t="shared" si="455"/>
        <v>0</v>
      </c>
    </row>
    <row r="100" spans="1:82" x14ac:dyDescent="0.25">
      <c r="A100" s="92"/>
      <c r="B100" s="417"/>
      <c r="C100" s="418"/>
      <c r="D100" s="418"/>
      <c r="E100" s="419"/>
      <c r="F100" s="420"/>
      <c r="G100" s="421"/>
      <c r="H100" s="421"/>
      <c r="I100" s="141">
        <f t="shared" si="456"/>
        <v>0</v>
      </c>
      <c r="J100" s="424"/>
      <c r="K100" s="425"/>
      <c r="L100" s="425"/>
      <c r="M100" s="426"/>
      <c r="N100" s="100">
        <f t="shared" si="404"/>
        <v>0</v>
      </c>
      <c r="O100" s="100">
        <f t="shared" si="405"/>
        <v>0</v>
      </c>
      <c r="P100" s="439"/>
      <c r="Q100" s="100">
        <f t="shared" si="406"/>
        <v>0</v>
      </c>
      <c r="R100" s="100">
        <f t="shared" si="407"/>
        <v>0</v>
      </c>
      <c r="S100" s="419"/>
      <c r="T100" s="420"/>
      <c r="U100" s="421"/>
      <c r="V100" s="421"/>
      <c r="W100" s="421"/>
      <c r="X100" s="421"/>
      <c r="Y100" s="421"/>
      <c r="Z100" s="421"/>
      <c r="AA100" s="421"/>
      <c r="AB100" s="421"/>
      <c r="AC100" s="427"/>
      <c r="AD100" s="150">
        <f t="shared" si="457"/>
        <v>0</v>
      </c>
      <c r="AE100" s="150">
        <f t="shared" si="408"/>
        <v>0</v>
      </c>
      <c r="AF100" s="150">
        <f t="shared" si="409"/>
        <v>0</v>
      </c>
      <c r="AG100" s="150">
        <f t="shared" si="410"/>
        <v>0</v>
      </c>
      <c r="AH100" s="150">
        <f t="shared" si="411"/>
        <v>0</v>
      </c>
      <c r="AI100" s="150">
        <f t="shared" si="412"/>
        <v>0</v>
      </c>
      <c r="AJ100" s="150">
        <f t="shared" si="413"/>
        <v>0</v>
      </c>
      <c r="AK100" s="150">
        <f t="shared" si="414"/>
        <v>0</v>
      </c>
      <c r="AL100" s="150">
        <f t="shared" si="415"/>
        <v>0</v>
      </c>
      <c r="AM100" s="151">
        <f t="shared" si="416"/>
        <v>0</v>
      </c>
      <c r="AN100" s="150">
        <f t="shared" si="458"/>
        <v>0</v>
      </c>
      <c r="AO100" s="150">
        <f t="shared" si="417"/>
        <v>0</v>
      </c>
      <c r="AP100" s="150">
        <f t="shared" si="418"/>
        <v>0</v>
      </c>
      <c r="AQ100" s="150">
        <f t="shared" si="419"/>
        <v>0</v>
      </c>
      <c r="AR100" s="150">
        <f t="shared" si="420"/>
        <v>0</v>
      </c>
      <c r="AS100" s="150">
        <f t="shared" si="421"/>
        <v>0</v>
      </c>
      <c r="AT100" s="150">
        <f t="shared" si="422"/>
        <v>0</v>
      </c>
      <c r="AU100" s="150">
        <f t="shared" si="423"/>
        <v>0</v>
      </c>
      <c r="AV100" s="150">
        <f t="shared" si="424"/>
        <v>0</v>
      </c>
      <c r="AW100" s="151">
        <f t="shared" si="425"/>
        <v>0</v>
      </c>
      <c r="AX100" s="123"/>
      <c r="AY100" s="29">
        <f t="shared" si="426"/>
        <v>0</v>
      </c>
      <c r="AZ100" s="82">
        <f t="shared" si="427"/>
        <v>0</v>
      </c>
      <c r="BA100" s="82">
        <f t="shared" si="428"/>
        <v>0</v>
      </c>
      <c r="BB100" s="82">
        <f t="shared" si="429"/>
        <v>0</v>
      </c>
      <c r="BC100" s="82">
        <f t="shared" si="430"/>
        <v>0</v>
      </c>
      <c r="BD100" s="82">
        <f t="shared" si="431"/>
        <v>0</v>
      </c>
      <c r="BE100" s="82">
        <f t="shared" si="432"/>
        <v>0</v>
      </c>
      <c r="BF100" s="82">
        <f t="shared" si="433"/>
        <v>0</v>
      </c>
      <c r="BG100" s="82">
        <f t="shared" si="434"/>
        <v>0</v>
      </c>
      <c r="BH100" s="111">
        <f t="shared" si="435"/>
        <v>0</v>
      </c>
      <c r="BI100" s="123"/>
      <c r="BJ100" s="29">
        <f t="shared" si="436"/>
        <v>0</v>
      </c>
      <c r="BK100" s="82">
        <f t="shared" si="437"/>
        <v>0</v>
      </c>
      <c r="BL100" s="82">
        <f t="shared" si="438"/>
        <v>0</v>
      </c>
      <c r="BM100" s="82">
        <f t="shared" si="439"/>
        <v>0</v>
      </c>
      <c r="BN100" s="82">
        <f t="shared" si="440"/>
        <v>0</v>
      </c>
      <c r="BO100" s="82">
        <f t="shared" si="441"/>
        <v>0</v>
      </c>
      <c r="BP100" s="82">
        <f t="shared" si="442"/>
        <v>0</v>
      </c>
      <c r="BQ100" s="82">
        <f t="shared" si="443"/>
        <v>0</v>
      </c>
      <c r="BR100" s="82">
        <f t="shared" si="444"/>
        <v>0</v>
      </c>
      <c r="BS100" s="111">
        <f t="shared" si="445"/>
        <v>0</v>
      </c>
      <c r="BT100" s="123"/>
      <c r="BU100" s="29">
        <f t="shared" si="446"/>
        <v>0</v>
      </c>
      <c r="BV100" s="82">
        <f t="shared" si="447"/>
        <v>0</v>
      </c>
      <c r="BW100" s="82">
        <f t="shared" si="448"/>
        <v>0</v>
      </c>
      <c r="BX100" s="82">
        <f t="shared" si="449"/>
        <v>0</v>
      </c>
      <c r="BY100" s="82">
        <f t="shared" si="450"/>
        <v>0</v>
      </c>
      <c r="BZ100" s="82">
        <f t="shared" si="451"/>
        <v>0</v>
      </c>
      <c r="CA100" s="82">
        <f t="shared" si="452"/>
        <v>0</v>
      </c>
      <c r="CB100" s="82">
        <f t="shared" si="453"/>
        <v>0</v>
      </c>
      <c r="CC100" s="82">
        <f t="shared" si="454"/>
        <v>0</v>
      </c>
      <c r="CD100" s="111">
        <f t="shared" si="455"/>
        <v>0</v>
      </c>
    </row>
    <row r="101" spans="1:82" x14ac:dyDescent="0.25">
      <c r="A101" s="92"/>
      <c r="B101" s="417"/>
      <c r="C101" s="418"/>
      <c r="D101" s="418"/>
      <c r="E101" s="419"/>
      <c r="F101" s="420"/>
      <c r="G101" s="421"/>
      <c r="H101" s="421"/>
      <c r="I101" s="141">
        <f t="shared" si="456"/>
        <v>0</v>
      </c>
      <c r="J101" s="424"/>
      <c r="K101" s="425"/>
      <c r="L101" s="425"/>
      <c r="M101" s="426"/>
      <c r="N101" s="100">
        <f t="shared" si="404"/>
        <v>0</v>
      </c>
      <c r="O101" s="100">
        <f t="shared" si="405"/>
        <v>0</v>
      </c>
      <c r="P101" s="439"/>
      <c r="Q101" s="100">
        <f t="shared" si="406"/>
        <v>0</v>
      </c>
      <c r="R101" s="100">
        <f t="shared" si="407"/>
        <v>0</v>
      </c>
      <c r="S101" s="419"/>
      <c r="T101" s="420"/>
      <c r="U101" s="421"/>
      <c r="V101" s="421"/>
      <c r="W101" s="421"/>
      <c r="X101" s="421"/>
      <c r="Y101" s="421"/>
      <c r="Z101" s="421"/>
      <c r="AA101" s="421"/>
      <c r="AB101" s="421"/>
      <c r="AC101" s="427"/>
      <c r="AD101" s="150">
        <f t="shared" si="457"/>
        <v>0</v>
      </c>
      <c r="AE101" s="150">
        <f t="shared" si="408"/>
        <v>0</v>
      </c>
      <c r="AF101" s="150">
        <f t="shared" si="409"/>
        <v>0</v>
      </c>
      <c r="AG101" s="150">
        <f t="shared" si="410"/>
        <v>0</v>
      </c>
      <c r="AH101" s="150">
        <f t="shared" si="411"/>
        <v>0</v>
      </c>
      <c r="AI101" s="150">
        <f t="shared" si="412"/>
        <v>0</v>
      </c>
      <c r="AJ101" s="150">
        <f t="shared" si="413"/>
        <v>0</v>
      </c>
      <c r="AK101" s="150">
        <f t="shared" si="414"/>
        <v>0</v>
      </c>
      <c r="AL101" s="150">
        <f t="shared" si="415"/>
        <v>0</v>
      </c>
      <c r="AM101" s="151">
        <f t="shared" si="416"/>
        <v>0</v>
      </c>
      <c r="AN101" s="150">
        <f t="shared" si="458"/>
        <v>0</v>
      </c>
      <c r="AO101" s="150">
        <f t="shared" si="417"/>
        <v>0</v>
      </c>
      <c r="AP101" s="150">
        <f t="shared" si="418"/>
        <v>0</v>
      </c>
      <c r="AQ101" s="150">
        <f t="shared" si="419"/>
        <v>0</v>
      </c>
      <c r="AR101" s="150">
        <f t="shared" si="420"/>
        <v>0</v>
      </c>
      <c r="AS101" s="150">
        <f t="shared" si="421"/>
        <v>0</v>
      </c>
      <c r="AT101" s="150">
        <f t="shared" si="422"/>
        <v>0</v>
      </c>
      <c r="AU101" s="150">
        <f t="shared" si="423"/>
        <v>0</v>
      </c>
      <c r="AV101" s="150">
        <f t="shared" si="424"/>
        <v>0</v>
      </c>
      <c r="AW101" s="151">
        <f t="shared" si="425"/>
        <v>0</v>
      </c>
      <c r="AX101" s="123"/>
      <c r="AY101" s="29">
        <f t="shared" si="426"/>
        <v>0</v>
      </c>
      <c r="AZ101" s="82">
        <f t="shared" si="427"/>
        <v>0</v>
      </c>
      <c r="BA101" s="82">
        <f t="shared" si="428"/>
        <v>0</v>
      </c>
      <c r="BB101" s="82">
        <f t="shared" si="429"/>
        <v>0</v>
      </c>
      <c r="BC101" s="82">
        <f t="shared" si="430"/>
        <v>0</v>
      </c>
      <c r="BD101" s="82">
        <f t="shared" si="431"/>
        <v>0</v>
      </c>
      <c r="BE101" s="82">
        <f t="shared" si="432"/>
        <v>0</v>
      </c>
      <c r="BF101" s="82">
        <f t="shared" si="433"/>
        <v>0</v>
      </c>
      <c r="BG101" s="82">
        <f t="shared" si="434"/>
        <v>0</v>
      </c>
      <c r="BH101" s="111">
        <f t="shared" si="435"/>
        <v>0</v>
      </c>
      <c r="BI101" s="123"/>
      <c r="BJ101" s="29">
        <f t="shared" si="436"/>
        <v>0</v>
      </c>
      <c r="BK101" s="82">
        <f t="shared" si="437"/>
        <v>0</v>
      </c>
      <c r="BL101" s="82">
        <f t="shared" si="438"/>
        <v>0</v>
      </c>
      <c r="BM101" s="82">
        <f t="shared" si="439"/>
        <v>0</v>
      </c>
      <c r="BN101" s="82">
        <f t="shared" si="440"/>
        <v>0</v>
      </c>
      <c r="BO101" s="82">
        <f t="shared" si="441"/>
        <v>0</v>
      </c>
      <c r="BP101" s="82">
        <f t="shared" si="442"/>
        <v>0</v>
      </c>
      <c r="BQ101" s="82">
        <f t="shared" si="443"/>
        <v>0</v>
      </c>
      <c r="BR101" s="82">
        <f t="shared" si="444"/>
        <v>0</v>
      </c>
      <c r="BS101" s="111">
        <f t="shared" si="445"/>
        <v>0</v>
      </c>
      <c r="BT101" s="123"/>
      <c r="BU101" s="29">
        <f t="shared" si="446"/>
        <v>0</v>
      </c>
      <c r="BV101" s="82">
        <f t="shared" si="447"/>
        <v>0</v>
      </c>
      <c r="BW101" s="82">
        <f t="shared" si="448"/>
        <v>0</v>
      </c>
      <c r="BX101" s="82">
        <f t="shared" si="449"/>
        <v>0</v>
      </c>
      <c r="BY101" s="82">
        <f t="shared" si="450"/>
        <v>0</v>
      </c>
      <c r="BZ101" s="82">
        <f t="shared" si="451"/>
        <v>0</v>
      </c>
      <c r="CA101" s="82">
        <f t="shared" si="452"/>
        <v>0</v>
      </c>
      <c r="CB101" s="82">
        <f t="shared" si="453"/>
        <v>0</v>
      </c>
      <c r="CC101" s="82">
        <f t="shared" si="454"/>
        <v>0</v>
      </c>
      <c r="CD101" s="111">
        <f t="shared" si="455"/>
        <v>0</v>
      </c>
    </row>
    <row r="102" spans="1:82" x14ac:dyDescent="0.25">
      <c r="A102" s="92"/>
      <c r="B102" s="417"/>
      <c r="C102" s="418"/>
      <c r="D102" s="418"/>
      <c r="E102" s="419"/>
      <c r="F102" s="420"/>
      <c r="G102" s="421"/>
      <c r="H102" s="421"/>
      <c r="I102" s="141">
        <f t="shared" si="456"/>
        <v>0</v>
      </c>
      <c r="J102" s="424"/>
      <c r="K102" s="425"/>
      <c r="L102" s="425"/>
      <c r="M102" s="426"/>
      <c r="N102" s="100">
        <f t="shared" si="404"/>
        <v>0</v>
      </c>
      <c r="O102" s="100">
        <f t="shared" si="405"/>
        <v>0</v>
      </c>
      <c r="P102" s="439"/>
      <c r="Q102" s="100">
        <f t="shared" si="406"/>
        <v>0</v>
      </c>
      <c r="R102" s="100">
        <f t="shared" si="407"/>
        <v>0</v>
      </c>
      <c r="S102" s="419"/>
      <c r="T102" s="420"/>
      <c r="U102" s="421"/>
      <c r="V102" s="421"/>
      <c r="W102" s="421"/>
      <c r="X102" s="421"/>
      <c r="Y102" s="421"/>
      <c r="Z102" s="421"/>
      <c r="AA102" s="421"/>
      <c r="AB102" s="421"/>
      <c r="AC102" s="427"/>
      <c r="AD102" s="150">
        <f t="shared" si="457"/>
        <v>0</v>
      </c>
      <c r="AE102" s="150">
        <f t="shared" si="408"/>
        <v>0</v>
      </c>
      <c r="AF102" s="150">
        <f t="shared" si="409"/>
        <v>0</v>
      </c>
      <c r="AG102" s="150">
        <f t="shared" si="410"/>
        <v>0</v>
      </c>
      <c r="AH102" s="150">
        <f t="shared" si="411"/>
        <v>0</v>
      </c>
      <c r="AI102" s="150">
        <f t="shared" si="412"/>
        <v>0</v>
      </c>
      <c r="AJ102" s="150">
        <f t="shared" si="413"/>
        <v>0</v>
      </c>
      <c r="AK102" s="150">
        <f t="shared" si="414"/>
        <v>0</v>
      </c>
      <c r="AL102" s="150">
        <f t="shared" si="415"/>
        <v>0</v>
      </c>
      <c r="AM102" s="151">
        <f t="shared" si="416"/>
        <v>0</v>
      </c>
      <c r="AN102" s="150">
        <f t="shared" si="458"/>
        <v>0</v>
      </c>
      <c r="AO102" s="150">
        <f t="shared" si="417"/>
        <v>0</v>
      </c>
      <c r="AP102" s="150">
        <f t="shared" si="418"/>
        <v>0</v>
      </c>
      <c r="AQ102" s="150">
        <f t="shared" si="419"/>
        <v>0</v>
      </c>
      <c r="AR102" s="150">
        <f t="shared" si="420"/>
        <v>0</v>
      </c>
      <c r="AS102" s="150">
        <f t="shared" si="421"/>
        <v>0</v>
      </c>
      <c r="AT102" s="150">
        <f t="shared" si="422"/>
        <v>0</v>
      </c>
      <c r="AU102" s="150">
        <f t="shared" si="423"/>
        <v>0</v>
      </c>
      <c r="AV102" s="150">
        <f t="shared" si="424"/>
        <v>0</v>
      </c>
      <c r="AW102" s="151">
        <f t="shared" si="425"/>
        <v>0</v>
      </c>
      <c r="AX102" s="123"/>
      <c r="AY102" s="29">
        <f t="shared" si="426"/>
        <v>0</v>
      </c>
      <c r="AZ102" s="82">
        <f t="shared" si="427"/>
        <v>0</v>
      </c>
      <c r="BA102" s="82">
        <f t="shared" si="428"/>
        <v>0</v>
      </c>
      <c r="BB102" s="82">
        <f t="shared" si="429"/>
        <v>0</v>
      </c>
      <c r="BC102" s="82">
        <f t="shared" si="430"/>
        <v>0</v>
      </c>
      <c r="BD102" s="82">
        <f t="shared" si="431"/>
        <v>0</v>
      </c>
      <c r="BE102" s="82">
        <f t="shared" si="432"/>
        <v>0</v>
      </c>
      <c r="BF102" s="82">
        <f t="shared" si="433"/>
        <v>0</v>
      </c>
      <c r="BG102" s="82">
        <f t="shared" si="434"/>
        <v>0</v>
      </c>
      <c r="BH102" s="111">
        <f t="shared" si="435"/>
        <v>0</v>
      </c>
      <c r="BI102" s="123"/>
      <c r="BJ102" s="29">
        <f t="shared" si="436"/>
        <v>0</v>
      </c>
      <c r="BK102" s="82">
        <f t="shared" si="437"/>
        <v>0</v>
      </c>
      <c r="BL102" s="82">
        <f t="shared" si="438"/>
        <v>0</v>
      </c>
      <c r="BM102" s="82">
        <f t="shared" si="439"/>
        <v>0</v>
      </c>
      <c r="BN102" s="82">
        <f t="shared" si="440"/>
        <v>0</v>
      </c>
      <c r="BO102" s="82">
        <f t="shared" si="441"/>
        <v>0</v>
      </c>
      <c r="BP102" s="82">
        <f t="shared" si="442"/>
        <v>0</v>
      </c>
      <c r="BQ102" s="82">
        <f t="shared" si="443"/>
        <v>0</v>
      </c>
      <c r="BR102" s="82">
        <f t="shared" si="444"/>
        <v>0</v>
      </c>
      <c r="BS102" s="111">
        <f t="shared" si="445"/>
        <v>0</v>
      </c>
      <c r="BT102" s="123"/>
      <c r="BU102" s="29">
        <f t="shared" si="446"/>
        <v>0</v>
      </c>
      <c r="BV102" s="82">
        <f t="shared" si="447"/>
        <v>0</v>
      </c>
      <c r="BW102" s="82">
        <f t="shared" si="448"/>
        <v>0</v>
      </c>
      <c r="BX102" s="82">
        <f t="shared" si="449"/>
        <v>0</v>
      </c>
      <c r="BY102" s="82">
        <f t="shared" si="450"/>
        <v>0</v>
      </c>
      <c r="BZ102" s="82">
        <f t="shared" si="451"/>
        <v>0</v>
      </c>
      <c r="CA102" s="82">
        <f t="shared" si="452"/>
        <v>0</v>
      </c>
      <c r="CB102" s="82">
        <f t="shared" si="453"/>
        <v>0</v>
      </c>
      <c r="CC102" s="82">
        <f t="shared" si="454"/>
        <v>0</v>
      </c>
      <c r="CD102" s="111">
        <f t="shared" si="455"/>
        <v>0</v>
      </c>
    </row>
    <row r="103" spans="1:82" x14ac:dyDescent="0.25">
      <c r="A103" s="92"/>
      <c r="B103" s="417"/>
      <c r="C103" s="418"/>
      <c r="D103" s="418"/>
      <c r="E103" s="419"/>
      <c r="F103" s="420"/>
      <c r="G103" s="421"/>
      <c r="H103" s="421"/>
      <c r="I103" s="141">
        <f t="shared" si="456"/>
        <v>0</v>
      </c>
      <c r="J103" s="424"/>
      <c r="K103" s="425"/>
      <c r="L103" s="425"/>
      <c r="M103" s="426"/>
      <c r="N103" s="100">
        <f t="shared" si="404"/>
        <v>0</v>
      </c>
      <c r="O103" s="100">
        <f t="shared" si="405"/>
        <v>0</v>
      </c>
      <c r="P103" s="439"/>
      <c r="Q103" s="100">
        <f t="shared" si="406"/>
        <v>0</v>
      </c>
      <c r="R103" s="100">
        <f t="shared" si="407"/>
        <v>0</v>
      </c>
      <c r="S103" s="419"/>
      <c r="T103" s="420"/>
      <c r="U103" s="421"/>
      <c r="V103" s="421"/>
      <c r="W103" s="421"/>
      <c r="X103" s="421"/>
      <c r="Y103" s="421"/>
      <c r="Z103" s="421"/>
      <c r="AA103" s="421"/>
      <c r="AB103" s="421"/>
      <c r="AC103" s="427"/>
      <c r="AD103" s="150">
        <f t="shared" si="457"/>
        <v>0</v>
      </c>
      <c r="AE103" s="150">
        <f t="shared" si="408"/>
        <v>0</v>
      </c>
      <c r="AF103" s="150">
        <f t="shared" si="409"/>
        <v>0</v>
      </c>
      <c r="AG103" s="150">
        <f t="shared" si="410"/>
        <v>0</v>
      </c>
      <c r="AH103" s="150">
        <f t="shared" si="411"/>
        <v>0</v>
      </c>
      <c r="AI103" s="150">
        <f t="shared" si="412"/>
        <v>0</v>
      </c>
      <c r="AJ103" s="150">
        <f t="shared" si="413"/>
        <v>0</v>
      </c>
      <c r="AK103" s="150">
        <f t="shared" si="414"/>
        <v>0</v>
      </c>
      <c r="AL103" s="150">
        <f t="shared" si="415"/>
        <v>0</v>
      </c>
      <c r="AM103" s="151">
        <f t="shared" si="416"/>
        <v>0</v>
      </c>
      <c r="AN103" s="150">
        <f t="shared" si="458"/>
        <v>0</v>
      </c>
      <c r="AO103" s="150">
        <f t="shared" si="417"/>
        <v>0</v>
      </c>
      <c r="AP103" s="150">
        <f t="shared" si="418"/>
        <v>0</v>
      </c>
      <c r="AQ103" s="150">
        <f t="shared" si="419"/>
        <v>0</v>
      </c>
      <c r="AR103" s="150">
        <f t="shared" si="420"/>
        <v>0</v>
      </c>
      <c r="AS103" s="150">
        <f t="shared" si="421"/>
        <v>0</v>
      </c>
      <c r="AT103" s="150">
        <f t="shared" si="422"/>
        <v>0</v>
      </c>
      <c r="AU103" s="150">
        <f t="shared" si="423"/>
        <v>0</v>
      </c>
      <c r="AV103" s="150">
        <f t="shared" si="424"/>
        <v>0</v>
      </c>
      <c r="AW103" s="151">
        <f t="shared" si="425"/>
        <v>0</v>
      </c>
      <c r="AX103" s="123"/>
      <c r="AY103" s="29">
        <f t="shared" si="426"/>
        <v>0</v>
      </c>
      <c r="AZ103" s="82">
        <f t="shared" si="427"/>
        <v>0</v>
      </c>
      <c r="BA103" s="82">
        <f t="shared" si="428"/>
        <v>0</v>
      </c>
      <c r="BB103" s="82">
        <f t="shared" si="429"/>
        <v>0</v>
      </c>
      <c r="BC103" s="82">
        <f t="shared" si="430"/>
        <v>0</v>
      </c>
      <c r="BD103" s="82">
        <f t="shared" si="431"/>
        <v>0</v>
      </c>
      <c r="BE103" s="82">
        <f t="shared" si="432"/>
        <v>0</v>
      </c>
      <c r="BF103" s="82">
        <f t="shared" si="433"/>
        <v>0</v>
      </c>
      <c r="BG103" s="82">
        <f t="shared" si="434"/>
        <v>0</v>
      </c>
      <c r="BH103" s="111">
        <f t="shared" si="435"/>
        <v>0</v>
      </c>
      <c r="BI103" s="123"/>
      <c r="BJ103" s="29">
        <f t="shared" si="436"/>
        <v>0</v>
      </c>
      <c r="BK103" s="82">
        <f t="shared" si="437"/>
        <v>0</v>
      </c>
      <c r="BL103" s="82">
        <f t="shared" si="438"/>
        <v>0</v>
      </c>
      <c r="BM103" s="82">
        <f t="shared" si="439"/>
        <v>0</v>
      </c>
      <c r="BN103" s="82">
        <f t="shared" si="440"/>
        <v>0</v>
      </c>
      <c r="BO103" s="82">
        <f t="shared" si="441"/>
        <v>0</v>
      </c>
      <c r="BP103" s="82">
        <f t="shared" si="442"/>
        <v>0</v>
      </c>
      <c r="BQ103" s="82">
        <f t="shared" si="443"/>
        <v>0</v>
      </c>
      <c r="BR103" s="82">
        <f t="shared" si="444"/>
        <v>0</v>
      </c>
      <c r="BS103" s="111">
        <f t="shared" si="445"/>
        <v>0</v>
      </c>
      <c r="BT103" s="123"/>
      <c r="BU103" s="29">
        <f t="shared" si="446"/>
        <v>0</v>
      </c>
      <c r="BV103" s="82">
        <f t="shared" si="447"/>
        <v>0</v>
      </c>
      <c r="BW103" s="82">
        <f t="shared" si="448"/>
        <v>0</v>
      </c>
      <c r="BX103" s="82">
        <f t="shared" si="449"/>
        <v>0</v>
      </c>
      <c r="BY103" s="82">
        <f t="shared" si="450"/>
        <v>0</v>
      </c>
      <c r="BZ103" s="82">
        <f t="shared" si="451"/>
        <v>0</v>
      </c>
      <c r="CA103" s="82">
        <f t="shared" si="452"/>
        <v>0</v>
      </c>
      <c r="CB103" s="82">
        <f t="shared" si="453"/>
        <v>0</v>
      </c>
      <c r="CC103" s="82">
        <f t="shared" si="454"/>
        <v>0</v>
      </c>
      <c r="CD103" s="111">
        <f t="shared" si="455"/>
        <v>0</v>
      </c>
    </row>
    <row r="104" spans="1:82" x14ac:dyDescent="0.25">
      <c r="A104" s="92"/>
      <c r="B104" s="417"/>
      <c r="C104" s="418"/>
      <c r="D104" s="418"/>
      <c r="E104" s="419"/>
      <c r="F104" s="420"/>
      <c r="G104" s="421"/>
      <c r="H104" s="421"/>
      <c r="I104" s="141">
        <f t="shared" si="456"/>
        <v>0</v>
      </c>
      <c r="J104" s="424"/>
      <c r="K104" s="425"/>
      <c r="L104" s="425"/>
      <c r="M104" s="426"/>
      <c r="N104" s="100">
        <f t="shared" si="404"/>
        <v>0</v>
      </c>
      <c r="O104" s="100">
        <f t="shared" si="405"/>
        <v>0</v>
      </c>
      <c r="P104" s="439"/>
      <c r="Q104" s="100">
        <f t="shared" si="406"/>
        <v>0</v>
      </c>
      <c r="R104" s="100">
        <f t="shared" si="407"/>
        <v>0</v>
      </c>
      <c r="S104" s="419"/>
      <c r="T104" s="420"/>
      <c r="U104" s="421"/>
      <c r="V104" s="421"/>
      <c r="W104" s="421"/>
      <c r="X104" s="421"/>
      <c r="Y104" s="421"/>
      <c r="Z104" s="421"/>
      <c r="AA104" s="421"/>
      <c r="AB104" s="421"/>
      <c r="AC104" s="427"/>
      <c r="AD104" s="150">
        <f t="shared" si="457"/>
        <v>0</v>
      </c>
      <c r="AE104" s="150">
        <f t="shared" si="408"/>
        <v>0</v>
      </c>
      <c r="AF104" s="150">
        <f t="shared" si="409"/>
        <v>0</v>
      </c>
      <c r="AG104" s="150">
        <f t="shared" si="410"/>
        <v>0</v>
      </c>
      <c r="AH104" s="150">
        <f t="shared" si="411"/>
        <v>0</v>
      </c>
      <c r="AI104" s="150">
        <f t="shared" si="412"/>
        <v>0</v>
      </c>
      <c r="AJ104" s="150">
        <f t="shared" si="413"/>
        <v>0</v>
      </c>
      <c r="AK104" s="150">
        <f t="shared" si="414"/>
        <v>0</v>
      </c>
      <c r="AL104" s="150">
        <f t="shared" si="415"/>
        <v>0</v>
      </c>
      <c r="AM104" s="151">
        <f t="shared" si="416"/>
        <v>0</v>
      </c>
      <c r="AN104" s="150">
        <f t="shared" si="458"/>
        <v>0</v>
      </c>
      <c r="AO104" s="150">
        <f t="shared" si="417"/>
        <v>0</v>
      </c>
      <c r="AP104" s="150">
        <f t="shared" si="418"/>
        <v>0</v>
      </c>
      <c r="AQ104" s="150">
        <f t="shared" si="419"/>
        <v>0</v>
      </c>
      <c r="AR104" s="150">
        <f t="shared" si="420"/>
        <v>0</v>
      </c>
      <c r="AS104" s="150">
        <f t="shared" si="421"/>
        <v>0</v>
      </c>
      <c r="AT104" s="150">
        <f t="shared" si="422"/>
        <v>0</v>
      </c>
      <c r="AU104" s="150">
        <f t="shared" si="423"/>
        <v>0</v>
      </c>
      <c r="AV104" s="150">
        <f t="shared" si="424"/>
        <v>0</v>
      </c>
      <c r="AW104" s="151">
        <f t="shared" si="425"/>
        <v>0</v>
      </c>
      <c r="AX104" s="123"/>
      <c r="AY104" s="29">
        <f t="shared" si="426"/>
        <v>0</v>
      </c>
      <c r="AZ104" s="82">
        <f t="shared" si="427"/>
        <v>0</v>
      </c>
      <c r="BA104" s="82">
        <f t="shared" si="428"/>
        <v>0</v>
      </c>
      <c r="BB104" s="82">
        <f t="shared" si="429"/>
        <v>0</v>
      </c>
      <c r="BC104" s="82">
        <f t="shared" si="430"/>
        <v>0</v>
      </c>
      <c r="BD104" s="82">
        <f t="shared" si="431"/>
        <v>0</v>
      </c>
      <c r="BE104" s="82">
        <f t="shared" si="432"/>
        <v>0</v>
      </c>
      <c r="BF104" s="82">
        <f t="shared" si="433"/>
        <v>0</v>
      </c>
      <c r="BG104" s="82">
        <f t="shared" si="434"/>
        <v>0</v>
      </c>
      <c r="BH104" s="111">
        <f t="shared" si="435"/>
        <v>0</v>
      </c>
      <c r="BI104" s="123"/>
      <c r="BJ104" s="29">
        <f t="shared" si="436"/>
        <v>0</v>
      </c>
      <c r="BK104" s="82">
        <f t="shared" si="437"/>
        <v>0</v>
      </c>
      <c r="BL104" s="82">
        <f t="shared" si="438"/>
        <v>0</v>
      </c>
      <c r="BM104" s="82">
        <f t="shared" si="439"/>
        <v>0</v>
      </c>
      <c r="BN104" s="82">
        <f t="shared" si="440"/>
        <v>0</v>
      </c>
      <c r="BO104" s="82">
        <f t="shared" si="441"/>
        <v>0</v>
      </c>
      <c r="BP104" s="82">
        <f t="shared" si="442"/>
        <v>0</v>
      </c>
      <c r="BQ104" s="82">
        <f t="shared" si="443"/>
        <v>0</v>
      </c>
      <c r="BR104" s="82">
        <f t="shared" si="444"/>
        <v>0</v>
      </c>
      <c r="BS104" s="111">
        <f t="shared" si="445"/>
        <v>0</v>
      </c>
      <c r="BT104" s="123"/>
      <c r="BU104" s="29">
        <f t="shared" si="446"/>
        <v>0</v>
      </c>
      <c r="BV104" s="82">
        <f t="shared" si="447"/>
        <v>0</v>
      </c>
      <c r="BW104" s="82">
        <f t="shared" si="448"/>
        <v>0</v>
      </c>
      <c r="BX104" s="82">
        <f t="shared" si="449"/>
        <v>0</v>
      </c>
      <c r="BY104" s="82">
        <f t="shared" si="450"/>
        <v>0</v>
      </c>
      <c r="BZ104" s="82">
        <f t="shared" si="451"/>
        <v>0</v>
      </c>
      <c r="CA104" s="82">
        <f t="shared" si="452"/>
        <v>0</v>
      </c>
      <c r="CB104" s="82">
        <f t="shared" si="453"/>
        <v>0</v>
      </c>
      <c r="CC104" s="82">
        <f t="shared" si="454"/>
        <v>0</v>
      </c>
      <c r="CD104" s="111">
        <f t="shared" si="455"/>
        <v>0</v>
      </c>
    </row>
    <row r="105" spans="1:82" s="73" customFormat="1" x14ac:dyDescent="0.25">
      <c r="A105" s="126"/>
      <c r="B105" s="127" t="s">
        <v>93</v>
      </c>
      <c r="C105" s="128"/>
      <c r="D105" s="128"/>
      <c r="E105" s="128"/>
      <c r="F105" s="129"/>
      <c r="G105" s="130"/>
      <c r="H105" s="130"/>
      <c r="I105" s="127"/>
      <c r="J105" s="131"/>
      <c r="K105" s="130"/>
      <c r="L105" s="130"/>
      <c r="M105" s="132"/>
      <c r="N105" s="119">
        <f>SUM(N96:N104)</f>
        <v>0</v>
      </c>
      <c r="O105" s="119">
        <f>SUM(O96:O104)</f>
        <v>0</v>
      </c>
      <c r="P105" s="143"/>
      <c r="Q105" s="119">
        <f>SUM(Q96:Q104)</f>
        <v>0</v>
      </c>
      <c r="R105" s="119">
        <f>SUM(R96:R104)</f>
        <v>0</v>
      </c>
      <c r="S105" s="119"/>
      <c r="T105" s="110"/>
      <c r="U105" s="88"/>
      <c r="V105" s="88"/>
      <c r="W105" s="88"/>
      <c r="X105" s="88"/>
      <c r="Y105" s="88"/>
      <c r="Z105" s="88"/>
      <c r="AA105" s="88"/>
      <c r="AB105" s="88"/>
      <c r="AC105" s="133"/>
      <c r="AD105" s="148">
        <f>SUM(AD96:AD104)</f>
        <v>0</v>
      </c>
      <c r="AE105" s="148">
        <f t="shared" ref="AE105:AM105" si="459">SUM(AE96:AE104)</f>
        <v>0</v>
      </c>
      <c r="AF105" s="148">
        <f t="shared" si="459"/>
        <v>0</v>
      </c>
      <c r="AG105" s="148">
        <f t="shared" si="459"/>
        <v>0</v>
      </c>
      <c r="AH105" s="148">
        <f t="shared" si="459"/>
        <v>0</v>
      </c>
      <c r="AI105" s="148">
        <f t="shared" si="459"/>
        <v>0</v>
      </c>
      <c r="AJ105" s="148">
        <f t="shared" si="459"/>
        <v>0</v>
      </c>
      <c r="AK105" s="148">
        <f t="shared" si="459"/>
        <v>0</v>
      </c>
      <c r="AL105" s="148">
        <f t="shared" si="459"/>
        <v>0</v>
      </c>
      <c r="AM105" s="149">
        <f t="shared" si="459"/>
        <v>0</v>
      </c>
      <c r="AN105" s="148">
        <f>SUM(AN96:AN104)</f>
        <v>0</v>
      </c>
      <c r="AO105" s="148">
        <f t="shared" ref="AO105:AW105" si="460">SUM(AO96:AO104)</f>
        <v>0</v>
      </c>
      <c r="AP105" s="148">
        <f t="shared" si="460"/>
        <v>0</v>
      </c>
      <c r="AQ105" s="148">
        <f t="shared" si="460"/>
        <v>0</v>
      </c>
      <c r="AR105" s="148">
        <f t="shared" si="460"/>
        <v>0</v>
      </c>
      <c r="AS105" s="148">
        <f t="shared" si="460"/>
        <v>0</v>
      </c>
      <c r="AT105" s="148">
        <f t="shared" si="460"/>
        <v>0</v>
      </c>
      <c r="AU105" s="148">
        <f t="shared" si="460"/>
        <v>0</v>
      </c>
      <c r="AV105" s="148">
        <f t="shared" si="460"/>
        <v>0</v>
      </c>
      <c r="AW105" s="149">
        <f t="shared" si="460"/>
        <v>0</v>
      </c>
      <c r="AX105" s="134"/>
      <c r="AY105" s="135">
        <f>SUM(AY95:AY104)</f>
        <v>0</v>
      </c>
      <c r="AZ105" s="88">
        <f t="shared" ref="AZ105:BH105" si="461">SUM(AZ95:AZ104)</f>
        <v>0</v>
      </c>
      <c r="BA105" s="88">
        <f t="shared" si="461"/>
        <v>0</v>
      </c>
      <c r="BB105" s="88">
        <f t="shared" si="461"/>
        <v>0</v>
      </c>
      <c r="BC105" s="88">
        <f t="shared" si="461"/>
        <v>0</v>
      </c>
      <c r="BD105" s="88">
        <f t="shared" si="461"/>
        <v>0</v>
      </c>
      <c r="BE105" s="88">
        <f t="shared" si="461"/>
        <v>0</v>
      </c>
      <c r="BF105" s="88">
        <f t="shared" si="461"/>
        <v>0</v>
      </c>
      <c r="BG105" s="88">
        <f t="shared" si="461"/>
        <v>0</v>
      </c>
      <c r="BH105" s="133">
        <f t="shared" si="461"/>
        <v>0</v>
      </c>
      <c r="BI105" s="134"/>
      <c r="BJ105" s="135">
        <f t="shared" ref="BJ105:BS105" si="462">SUM(BJ95:BJ104)</f>
        <v>0</v>
      </c>
      <c r="BK105" s="88">
        <f t="shared" si="462"/>
        <v>0</v>
      </c>
      <c r="BL105" s="88">
        <f t="shared" si="462"/>
        <v>0</v>
      </c>
      <c r="BM105" s="88">
        <f t="shared" si="462"/>
        <v>0</v>
      </c>
      <c r="BN105" s="88">
        <f t="shared" si="462"/>
        <v>0</v>
      </c>
      <c r="BO105" s="88">
        <f t="shared" si="462"/>
        <v>0</v>
      </c>
      <c r="BP105" s="88">
        <f t="shared" si="462"/>
        <v>0</v>
      </c>
      <c r="BQ105" s="88">
        <f t="shared" si="462"/>
        <v>0</v>
      </c>
      <c r="BR105" s="88">
        <f t="shared" si="462"/>
        <v>0</v>
      </c>
      <c r="BS105" s="133">
        <f t="shared" si="462"/>
        <v>0</v>
      </c>
      <c r="BT105" s="134"/>
      <c r="BU105" s="135">
        <f t="shared" ref="BU105:CD105" si="463">SUM(BU95:BU104)</f>
        <v>0</v>
      </c>
      <c r="BV105" s="88">
        <f t="shared" si="463"/>
        <v>0</v>
      </c>
      <c r="BW105" s="88">
        <f t="shared" si="463"/>
        <v>0</v>
      </c>
      <c r="BX105" s="88">
        <f t="shared" si="463"/>
        <v>0</v>
      </c>
      <c r="BY105" s="88">
        <f t="shared" si="463"/>
        <v>0</v>
      </c>
      <c r="BZ105" s="88">
        <f t="shared" si="463"/>
        <v>0</v>
      </c>
      <c r="CA105" s="88">
        <f t="shared" si="463"/>
        <v>0</v>
      </c>
      <c r="CB105" s="88">
        <f t="shared" si="463"/>
        <v>0</v>
      </c>
      <c r="CC105" s="88">
        <f t="shared" si="463"/>
        <v>0</v>
      </c>
      <c r="CD105" s="133">
        <f t="shared" si="463"/>
        <v>0</v>
      </c>
    </row>
    <row r="106" spans="1:82" x14ac:dyDescent="0.25">
      <c r="A106" s="92"/>
      <c r="B106" s="96"/>
      <c r="C106" s="100"/>
      <c r="D106" s="100"/>
      <c r="E106" s="101"/>
      <c r="F106" s="98"/>
      <c r="G106" s="81"/>
      <c r="H106" s="81"/>
      <c r="I106" s="96"/>
      <c r="J106" s="94"/>
      <c r="K106" s="82"/>
      <c r="L106" s="82"/>
      <c r="M106" s="111"/>
      <c r="N106" s="100"/>
      <c r="O106" s="100"/>
      <c r="P106" s="144"/>
      <c r="Q106" s="100"/>
      <c r="R106" s="100"/>
      <c r="S106" s="100"/>
      <c r="T106" s="89"/>
      <c r="U106" s="82"/>
      <c r="V106" s="82"/>
      <c r="W106" s="82"/>
      <c r="X106" s="82"/>
      <c r="Y106" s="82"/>
      <c r="Z106" s="82"/>
      <c r="AA106" s="82"/>
      <c r="AB106" s="82"/>
      <c r="AC106" s="111"/>
      <c r="AD106" s="89"/>
      <c r="AE106" s="82"/>
      <c r="AF106" s="82"/>
      <c r="AG106" s="82"/>
      <c r="AH106" s="82"/>
      <c r="AI106" s="82"/>
      <c r="AJ106" s="82"/>
      <c r="AK106" s="82"/>
      <c r="AL106" s="82"/>
      <c r="AM106" s="111"/>
      <c r="AN106" s="89"/>
      <c r="AO106" s="82"/>
      <c r="AP106" s="82"/>
      <c r="AQ106" s="82"/>
      <c r="AR106" s="82"/>
      <c r="AS106" s="82"/>
      <c r="AT106" s="82"/>
      <c r="AU106" s="82"/>
      <c r="AV106" s="82"/>
      <c r="AW106" s="111"/>
      <c r="AX106" s="123"/>
      <c r="AY106" s="94"/>
      <c r="AZ106" s="82"/>
      <c r="BA106" s="82"/>
      <c r="BB106" s="82"/>
      <c r="BC106" s="82"/>
      <c r="BD106" s="82"/>
      <c r="BE106" s="82"/>
      <c r="BF106" s="82"/>
      <c r="BG106" s="82"/>
      <c r="BH106" s="111"/>
      <c r="BI106" s="123"/>
      <c r="BJ106" s="94"/>
      <c r="BK106" s="82"/>
      <c r="BL106" s="82"/>
      <c r="BM106" s="82"/>
      <c r="BN106" s="82"/>
      <c r="BO106" s="82"/>
      <c r="BP106" s="82"/>
      <c r="BQ106" s="82"/>
      <c r="BR106" s="82"/>
      <c r="BS106" s="111"/>
      <c r="BT106" s="123"/>
      <c r="BU106" s="94"/>
      <c r="BV106" s="82"/>
      <c r="BW106" s="82"/>
      <c r="BX106" s="82"/>
      <c r="BY106" s="82"/>
      <c r="BZ106" s="82"/>
      <c r="CA106" s="82"/>
      <c r="CB106" s="82"/>
      <c r="CC106" s="82"/>
      <c r="CD106" s="111"/>
    </row>
    <row r="107" spans="1:82" ht="20.25" x14ac:dyDescent="0.3">
      <c r="A107" s="139">
        <v>5</v>
      </c>
      <c r="B107" s="136" t="s">
        <v>122</v>
      </c>
      <c r="C107" s="105"/>
      <c r="D107" s="105"/>
      <c r="E107" s="105"/>
      <c r="F107" s="91"/>
      <c r="G107" s="83"/>
      <c r="H107" s="83"/>
      <c r="I107" s="97"/>
      <c r="J107" s="95"/>
      <c r="K107" s="83"/>
      <c r="L107" s="83"/>
      <c r="M107" s="93"/>
      <c r="N107" s="100"/>
      <c r="O107" s="100"/>
      <c r="P107" s="145"/>
      <c r="Q107" s="100"/>
      <c r="R107" s="100"/>
      <c r="S107" s="116"/>
      <c r="T107" s="114"/>
      <c r="U107" s="86"/>
      <c r="V107" s="86"/>
      <c r="W107" s="86"/>
      <c r="X107" s="86"/>
      <c r="Y107" s="86"/>
      <c r="Z107" s="86"/>
      <c r="AA107" s="86"/>
      <c r="AB107" s="86"/>
      <c r="AC107" s="120"/>
      <c r="AD107" s="114"/>
      <c r="AE107" s="86"/>
      <c r="AF107" s="86"/>
      <c r="AG107" s="86"/>
      <c r="AH107" s="86"/>
      <c r="AI107" s="86"/>
      <c r="AJ107" s="86"/>
      <c r="AK107" s="86"/>
      <c r="AL107" s="86"/>
      <c r="AM107" s="120"/>
      <c r="AN107" s="114"/>
      <c r="AO107" s="86"/>
      <c r="AP107" s="86"/>
      <c r="AQ107" s="86"/>
      <c r="AR107" s="86"/>
      <c r="AS107" s="86"/>
      <c r="AT107" s="86"/>
      <c r="AU107" s="86"/>
      <c r="AV107" s="86"/>
      <c r="AW107" s="120"/>
      <c r="AX107" s="123"/>
      <c r="AY107" s="94"/>
      <c r="AZ107" s="82"/>
      <c r="BA107" s="82"/>
      <c r="BB107" s="82"/>
      <c r="BC107" s="82"/>
      <c r="BD107" s="82"/>
      <c r="BE107" s="82"/>
      <c r="BF107" s="82"/>
      <c r="BG107" s="82"/>
      <c r="BH107" s="111"/>
      <c r="BI107" s="123"/>
      <c r="BJ107" s="94"/>
      <c r="BK107" s="82"/>
      <c r="BL107" s="82"/>
      <c r="BM107" s="82"/>
      <c r="BN107" s="82"/>
      <c r="BO107" s="82"/>
      <c r="BP107" s="82"/>
      <c r="BQ107" s="82"/>
      <c r="BR107" s="82"/>
      <c r="BS107" s="111"/>
      <c r="BT107" s="123"/>
      <c r="BU107" s="94"/>
      <c r="BV107" s="82"/>
      <c r="BW107" s="82"/>
      <c r="BX107" s="82"/>
      <c r="BY107" s="82"/>
      <c r="BZ107" s="82"/>
      <c r="CA107" s="82"/>
      <c r="CB107" s="82"/>
      <c r="CC107" s="82"/>
      <c r="CD107" s="111"/>
    </row>
    <row r="108" spans="1:82" ht="32.1" customHeight="1" x14ac:dyDescent="0.25">
      <c r="A108" s="92"/>
      <c r="B108" s="127" t="s">
        <v>80</v>
      </c>
      <c r="C108" s="100"/>
      <c r="D108" s="100"/>
      <c r="E108" s="101"/>
      <c r="F108" s="98"/>
      <c r="G108" s="81"/>
      <c r="H108" s="81"/>
      <c r="I108" s="96"/>
      <c r="J108" s="94"/>
      <c r="K108" s="82"/>
      <c r="L108" s="82"/>
      <c r="M108" s="111"/>
      <c r="N108" s="100"/>
      <c r="O108" s="100"/>
      <c r="P108" s="144"/>
      <c r="Q108" s="100"/>
      <c r="R108" s="100"/>
      <c r="S108" s="117"/>
      <c r="T108" s="472" t="s">
        <v>198</v>
      </c>
      <c r="U108" s="480"/>
      <c r="V108" s="480"/>
      <c r="W108" s="480"/>
      <c r="X108" s="480"/>
      <c r="Y108" s="480"/>
      <c r="Z108" s="480"/>
      <c r="AA108" s="480"/>
      <c r="AB108" s="480"/>
      <c r="AC108" s="481"/>
      <c r="AD108" s="115"/>
      <c r="AE108" s="87"/>
      <c r="AF108" s="87"/>
      <c r="AG108" s="87"/>
      <c r="AH108" s="87"/>
      <c r="AI108" s="87"/>
      <c r="AJ108" s="87"/>
      <c r="AK108" s="87"/>
      <c r="AL108" s="87"/>
      <c r="AM108" s="121"/>
      <c r="AN108" s="115"/>
      <c r="AO108" s="87"/>
      <c r="AP108" s="87"/>
      <c r="AQ108" s="87"/>
      <c r="AR108" s="87"/>
      <c r="AS108" s="87"/>
      <c r="AT108" s="87"/>
      <c r="AU108" s="87"/>
      <c r="AV108" s="87"/>
      <c r="AW108" s="121"/>
      <c r="AX108" s="123"/>
      <c r="AY108" s="94"/>
      <c r="AZ108" s="82"/>
      <c r="BA108" s="82"/>
      <c r="BB108" s="82"/>
      <c r="BC108" s="82"/>
      <c r="BD108" s="82"/>
      <c r="BE108" s="82"/>
      <c r="BF108" s="82"/>
      <c r="BG108" s="82"/>
      <c r="BH108" s="111"/>
      <c r="BI108" s="123"/>
      <c r="BJ108" s="94"/>
      <c r="BK108" s="82"/>
      <c r="BL108" s="82"/>
      <c r="BM108" s="82"/>
      <c r="BN108" s="82"/>
      <c r="BO108" s="82"/>
      <c r="BP108" s="82"/>
      <c r="BQ108" s="82"/>
      <c r="BR108" s="82"/>
      <c r="BS108" s="111"/>
      <c r="BT108" s="123"/>
      <c r="BU108" s="94"/>
      <c r="BV108" s="82"/>
      <c r="BW108" s="82"/>
      <c r="BX108" s="82"/>
      <c r="BY108" s="82"/>
      <c r="BZ108" s="82"/>
      <c r="CA108" s="82"/>
      <c r="CB108" s="82"/>
      <c r="CC108" s="82"/>
      <c r="CD108" s="111"/>
    </row>
    <row r="109" spans="1:82" ht="18" customHeight="1" x14ac:dyDescent="0.2">
      <c r="A109" s="94"/>
      <c r="B109" s="417"/>
      <c r="C109" s="418"/>
      <c r="D109" s="418"/>
      <c r="E109" s="419"/>
      <c r="F109" s="420"/>
      <c r="G109" s="421"/>
      <c r="H109" s="421"/>
      <c r="I109" s="141">
        <f>SUM(F109:H109)</f>
        <v>0</v>
      </c>
      <c r="J109" s="424"/>
      <c r="K109" s="425"/>
      <c r="L109" s="425"/>
      <c r="M109" s="426"/>
      <c r="N109" s="100">
        <f t="shared" ref="N109:N117" si="464">K109*L109</f>
        <v>0</v>
      </c>
      <c r="O109" s="100">
        <f t="shared" ref="O109:O117" si="465">K109*M109</f>
        <v>0</v>
      </c>
      <c r="P109" s="439"/>
      <c r="Q109" s="100">
        <f t="shared" ref="Q109:Q117" si="466">N109*P109</f>
        <v>0</v>
      </c>
      <c r="R109" s="100">
        <f t="shared" ref="R109:R117" si="467">O109*P109</f>
        <v>0</v>
      </c>
      <c r="S109" s="140"/>
      <c r="T109" s="420"/>
      <c r="U109" s="421"/>
      <c r="V109" s="421"/>
      <c r="W109" s="421"/>
      <c r="X109" s="421"/>
      <c r="Y109" s="421"/>
      <c r="Z109" s="421"/>
      <c r="AA109" s="421"/>
      <c r="AB109" s="421"/>
      <c r="AC109" s="427"/>
      <c r="AD109" s="150">
        <f>$Q109*T109</f>
        <v>0</v>
      </c>
      <c r="AE109" s="150">
        <f t="shared" ref="AE109:AE117" si="468">$Q109*U109</f>
        <v>0</v>
      </c>
      <c r="AF109" s="150">
        <f t="shared" ref="AF109:AF117" si="469">$Q109*V109</f>
        <v>0</v>
      </c>
      <c r="AG109" s="150">
        <f t="shared" ref="AG109:AG117" si="470">$Q109*W109</f>
        <v>0</v>
      </c>
      <c r="AH109" s="150">
        <f t="shared" ref="AH109:AH117" si="471">$Q109*X109</f>
        <v>0</v>
      </c>
      <c r="AI109" s="150">
        <f t="shared" ref="AI109:AI117" si="472">$Q109*Y109</f>
        <v>0</v>
      </c>
      <c r="AJ109" s="150">
        <f t="shared" ref="AJ109:AJ117" si="473">$Q109*Z109</f>
        <v>0</v>
      </c>
      <c r="AK109" s="150">
        <f t="shared" ref="AK109:AK117" si="474">$Q109*AA109</f>
        <v>0</v>
      </c>
      <c r="AL109" s="150">
        <f t="shared" ref="AL109:AL117" si="475">$Q109*AB109</f>
        <v>0</v>
      </c>
      <c r="AM109" s="151">
        <f t="shared" ref="AM109:AM117" si="476">$Q109*AC109</f>
        <v>0</v>
      </c>
      <c r="AN109" s="150">
        <f>$R109*T109</f>
        <v>0</v>
      </c>
      <c r="AO109" s="150">
        <f t="shared" ref="AO109:AO117" si="477">$R109*U109</f>
        <v>0</v>
      </c>
      <c r="AP109" s="150">
        <f t="shared" ref="AP109:AP117" si="478">$R109*V109</f>
        <v>0</v>
      </c>
      <c r="AQ109" s="150">
        <f t="shared" ref="AQ109:AQ117" si="479">$R109*W109</f>
        <v>0</v>
      </c>
      <c r="AR109" s="150">
        <f t="shared" ref="AR109:AR117" si="480">$R109*X109</f>
        <v>0</v>
      </c>
      <c r="AS109" s="150">
        <f t="shared" ref="AS109:AS117" si="481">$R109*Y109</f>
        <v>0</v>
      </c>
      <c r="AT109" s="150">
        <f t="shared" ref="AT109:AT117" si="482">$R109*Z109</f>
        <v>0</v>
      </c>
      <c r="AU109" s="150">
        <f t="shared" ref="AU109:AU117" si="483">$R109*AA109</f>
        <v>0</v>
      </c>
      <c r="AV109" s="150">
        <f t="shared" ref="AV109:AV117" si="484">$R109*AB109</f>
        <v>0</v>
      </c>
      <c r="AW109" s="151">
        <f t="shared" ref="AW109:AW117" si="485">$R109*AC109</f>
        <v>0</v>
      </c>
      <c r="AX109" s="123"/>
      <c r="AY109" s="29">
        <f t="shared" ref="AY109:AY117" si="486">T109*$Q109*$F109</f>
        <v>0</v>
      </c>
      <c r="AZ109" s="82">
        <f t="shared" ref="AZ109:AZ117" si="487">U109*$Q109*$F109</f>
        <v>0</v>
      </c>
      <c r="BA109" s="82">
        <f t="shared" ref="BA109:BA117" si="488">V109*$Q109*$F109</f>
        <v>0</v>
      </c>
      <c r="BB109" s="82">
        <f t="shared" ref="BB109:BB117" si="489">W109*$Q109*$F109</f>
        <v>0</v>
      </c>
      <c r="BC109" s="82">
        <f t="shared" ref="BC109:BC117" si="490">X109*$Q109*$F109</f>
        <v>0</v>
      </c>
      <c r="BD109" s="82">
        <f t="shared" ref="BD109:BD117" si="491">Y109*$Q109*$F109</f>
        <v>0</v>
      </c>
      <c r="BE109" s="82">
        <f t="shared" ref="BE109:BE117" si="492">Z109*$Q109*$F109</f>
        <v>0</v>
      </c>
      <c r="BF109" s="82">
        <f t="shared" ref="BF109:BF117" si="493">AA109*$Q109*$F109</f>
        <v>0</v>
      </c>
      <c r="BG109" s="82">
        <f t="shared" ref="BG109:BG117" si="494">AB109*$Q109*$F109</f>
        <v>0</v>
      </c>
      <c r="BH109" s="111">
        <f t="shared" ref="BH109:BH117" si="495">AC109*$Q109*$F109</f>
        <v>0</v>
      </c>
      <c r="BI109" s="123"/>
      <c r="BJ109" s="29">
        <f t="shared" ref="BJ109:BJ117" si="496">T109*$Q109*$G109</f>
        <v>0</v>
      </c>
      <c r="BK109" s="82">
        <f t="shared" ref="BK109:BK117" si="497">U109*$Q109*$G109</f>
        <v>0</v>
      </c>
      <c r="BL109" s="82">
        <f t="shared" ref="BL109:BL117" si="498">V109*$Q109*$G109</f>
        <v>0</v>
      </c>
      <c r="BM109" s="82">
        <f t="shared" ref="BM109:BM117" si="499">W109*$Q109*$G109</f>
        <v>0</v>
      </c>
      <c r="BN109" s="82">
        <f t="shared" ref="BN109:BN117" si="500">X109*$Q109*$G109</f>
        <v>0</v>
      </c>
      <c r="BO109" s="82">
        <f t="shared" ref="BO109:BO117" si="501">Y109*$Q109*$G109</f>
        <v>0</v>
      </c>
      <c r="BP109" s="82">
        <f t="shared" ref="BP109:BP117" si="502">Z109*$Q109*$G109</f>
        <v>0</v>
      </c>
      <c r="BQ109" s="82">
        <f t="shared" ref="BQ109:BQ117" si="503">AA109*$Q109*$G109</f>
        <v>0</v>
      </c>
      <c r="BR109" s="82">
        <f t="shared" ref="BR109:BR117" si="504">AB109*$Q109*$G109</f>
        <v>0</v>
      </c>
      <c r="BS109" s="111">
        <f t="shared" ref="BS109:BS117" si="505">AC109*$Q109*$G109</f>
        <v>0</v>
      </c>
      <c r="BT109" s="123"/>
      <c r="BU109" s="29">
        <f t="shared" ref="BU109:BU117" si="506">T109*$Q109*$H109</f>
        <v>0</v>
      </c>
      <c r="BV109" s="82">
        <f t="shared" ref="BV109:BV117" si="507">U109*$Q109*$H109</f>
        <v>0</v>
      </c>
      <c r="BW109" s="82">
        <f t="shared" ref="BW109:BW117" si="508">V109*$Q109*$H109</f>
        <v>0</v>
      </c>
      <c r="BX109" s="82">
        <f t="shared" ref="BX109:BX117" si="509">W109*$Q109*$H109</f>
        <v>0</v>
      </c>
      <c r="BY109" s="82">
        <f t="shared" ref="BY109:BY117" si="510">X109*$Q109*$H109</f>
        <v>0</v>
      </c>
      <c r="BZ109" s="82">
        <f t="shared" ref="BZ109:BZ117" si="511">Y109*$Q109*$H109</f>
        <v>0</v>
      </c>
      <c r="CA109" s="82">
        <f t="shared" ref="CA109:CA117" si="512">Z109*$Q109*$H109</f>
        <v>0</v>
      </c>
      <c r="CB109" s="82">
        <f t="shared" ref="CB109:CB117" si="513">AA109*$Q109*$H109</f>
        <v>0</v>
      </c>
      <c r="CC109" s="82">
        <f t="shared" ref="CC109:CC117" si="514">AB109*$Q109*$H109</f>
        <v>0</v>
      </c>
      <c r="CD109" s="111">
        <f t="shared" ref="CD109:CD117" si="515">AC109*$Q109*$H109</f>
        <v>0</v>
      </c>
    </row>
    <row r="110" spans="1:82" ht="15" x14ac:dyDescent="0.2">
      <c r="A110" s="94"/>
      <c r="B110" s="417"/>
      <c r="C110" s="418"/>
      <c r="D110" s="418"/>
      <c r="E110" s="419"/>
      <c r="F110" s="420"/>
      <c r="G110" s="421"/>
      <c r="H110" s="421"/>
      <c r="I110" s="141">
        <f t="shared" ref="I110:I117" si="516">SUM(F110:H110)</f>
        <v>0</v>
      </c>
      <c r="J110" s="424"/>
      <c r="K110" s="425"/>
      <c r="L110" s="425"/>
      <c r="M110" s="426"/>
      <c r="N110" s="100">
        <f t="shared" si="464"/>
        <v>0</v>
      </c>
      <c r="O110" s="100">
        <f t="shared" si="465"/>
        <v>0</v>
      </c>
      <c r="P110" s="439"/>
      <c r="Q110" s="100">
        <f t="shared" si="466"/>
        <v>0</v>
      </c>
      <c r="R110" s="100">
        <f t="shared" si="467"/>
        <v>0</v>
      </c>
      <c r="S110" s="140"/>
      <c r="T110" s="420"/>
      <c r="U110" s="421"/>
      <c r="V110" s="421"/>
      <c r="W110" s="421"/>
      <c r="X110" s="421"/>
      <c r="Y110" s="421"/>
      <c r="Z110" s="421"/>
      <c r="AA110" s="421"/>
      <c r="AB110" s="421"/>
      <c r="AC110" s="427"/>
      <c r="AD110" s="150">
        <f t="shared" ref="AD110:AD117" si="517">$Q110*T110</f>
        <v>0</v>
      </c>
      <c r="AE110" s="150">
        <f t="shared" si="468"/>
        <v>0</v>
      </c>
      <c r="AF110" s="150">
        <f t="shared" si="469"/>
        <v>0</v>
      </c>
      <c r="AG110" s="150">
        <f t="shared" si="470"/>
        <v>0</v>
      </c>
      <c r="AH110" s="150">
        <f t="shared" si="471"/>
        <v>0</v>
      </c>
      <c r="AI110" s="150">
        <f t="shared" si="472"/>
        <v>0</v>
      </c>
      <c r="AJ110" s="150">
        <f t="shared" si="473"/>
        <v>0</v>
      </c>
      <c r="AK110" s="150">
        <f t="shared" si="474"/>
        <v>0</v>
      </c>
      <c r="AL110" s="150">
        <f t="shared" si="475"/>
        <v>0</v>
      </c>
      <c r="AM110" s="151">
        <f t="shared" si="476"/>
        <v>0</v>
      </c>
      <c r="AN110" s="150">
        <f t="shared" ref="AN110:AN117" si="518">$R110*T110</f>
        <v>0</v>
      </c>
      <c r="AO110" s="150">
        <f t="shared" si="477"/>
        <v>0</v>
      </c>
      <c r="AP110" s="150">
        <f t="shared" si="478"/>
        <v>0</v>
      </c>
      <c r="AQ110" s="150">
        <f t="shared" si="479"/>
        <v>0</v>
      </c>
      <c r="AR110" s="150">
        <f t="shared" si="480"/>
        <v>0</v>
      </c>
      <c r="AS110" s="150">
        <f t="shared" si="481"/>
        <v>0</v>
      </c>
      <c r="AT110" s="150">
        <f t="shared" si="482"/>
        <v>0</v>
      </c>
      <c r="AU110" s="150">
        <f t="shared" si="483"/>
        <v>0</v>
      </c>
      <c r="AV110" s="150">
        <f t="shared" si="484"/>
        <v>0</v>
      </c>
      <c r="AW110" s="151">
        <f t="shared" si="485"/>
        <v>0</v>
      </c>
      <c r="AX110" s="123"/>
      <c r="AY110" s="29">
        <f t="shared" si="486"/>
        <v>0</v>
      </c>
      <c r="AZ110" s="82">
        <f t="shared" si="487"/>
        <v>0</v>
      </c>
      <c r="BA110" s="82">
        <f t="shared" si="488"/>
        <v>0</v>
      </c>
      <c r="BB110" s="82">
        <f t="shared" si="489"/>
        <v>0</v>
      </c>
      <c r="BC110" s="82">
        <f t="shared" si="490"/>
        <v>0</v>
      </c>
      <c r="BD110" s="82">
        <f t="shared" si="491"/>
        <v>0</v>
      </c>
      <c r="BE110" s="82">
        <f t="shared" si="492"/>
        <v>0</v>
      </c>
      <c r="BF110" s="82">
        <f t="shared" si="493"/>
        <v>0</v>
      </c>
      <c r="BG110" s="82">
        <f t="shared" si="494"/>
        <v>0</v>
      </c>
      <c r="BH110" s="111">
        <f t="shared" si="495"/>
        <v>0</v>
      </c>
      <c r="BI110" s="123"/>
      <c r="BJ110" s="29">
        <f t="shared" si="496"/>
        <v>0</v>
      </c>
      <c r="BK110" s="82">
        <f t="shared" si="497"/>
        <v>0</v>
      </c>
      <c r="BL110" s="82">
        <f t="shared" si="498"/>
        <v>0</v>
      </c>
      <c r="BM110" s="82">
        <f t="shared" si="499"/>
        <v>0</v>
      </c>
      <c r="BN110" s="82">
        <f t="shared" si="500"/>
        <v>0</v>
      </c>
      <c r="BO110" s="82">
        <f t="shared" si="501"/>
        <v>0</v>
      </c>
      <c r="BP110" s="82">
        <f t="shared" si="502"/>
        <v>0</v>
      </c>
      <c r="BQ110" s="82">
        <f t="shared" si="503"/>
        <v>0</v>
      </c>
      <c r="BR110" s="82">
        <f t="shared" si="504"/>
        <v>0</v>
      </c>
      <c r="BS110" s="111">
        <f t="shared" si="505"/>
        <v>0</v>
      </c>
      <c r="BT110" s="123"/>
      <c r="BU110" s="29">
        <f t="shared" si="506"/>
        <v>0</v>
      </c>
      <c r="BV110" s="82">
        <f t="shared" si="507"/>
        <v>0</v>
      </c>
      <c r="BW110" s="82">
        <f t="shared" si="508"/>
        <v>0</v>
      </c>
      <c r="BX110" s="82">
        <f t="shared" si="509"/>
        <v>0</v>
      </c>
      <c r="BY110" s="82">
        <f t="shared" si="510"/>
        <v>0</v>
      </c>
      <c r="BZ110" s="82">
        <f t="shared" si="511"/>
        <v>0</v>
      </c>
      <c r="CA110" s="82">
        <f t="shared" si="512"/>
        <v>0</v>
      </c>
      <c r="CB110" s="82">
        <f t="shared" si="513"/>
        <v>0</v>
      </c>
      <c r="CC110" s="82">
        <f t="shared" si="514"/>
        <v>0</v>
      </c>
      <c r="CD110" s="111">
        <f t="shared" si="515"/>
        <v>0</v>
      </c>
    </row>
    <row r="111" spans="1:82" x14ac:dyDescent="0.25">
      <c r="A111" s="92"/>
      <c r="B111" s="417"/>
      <c r="C111" s="418"/>
      <c r="D111" s="418"/>
      <c r="E111" s="419"/>
      <c r="F111" s="420"/>
      <c r="G111" s="421"/>
      <c r="H111" s="421"/>
      <c r="I111" s="141">
        <f t="shared" si="516"/>
        <v>0</v>
      </c>
      <c r="J111" s="424"/>
      <c r="K111" s="425"/>
      <c r="L111" s="425"/>
      <c r="M111" s="426"/>
      <c r="N111" s="100">
        <f t="shared" si="464"/>
        <v>0</v>
      </c>
      <c r="O111" s="100">
        <f t="shared" si="465"/>
        <v>0</v>
      </c>
      <c r="P111" s="439"/>
      <c r="Q111" s="100">
        <f t="shared" si="466"/>
        <v>0</v>
      </c>
      <c r="R111" s="100">
        <f t="shared" si="467"/>
        <v>0</v>
      </c>
      <c r="S111" s="140"/>
      <c r="T111" s="420"/>
      <c r="U111" s="421"/>
      <c r="V111" s="421"/>
      <c r="W111" s="421"/>
      <c r="X111" s="421"/>
      <c r="Y111" s="421"/>
      <c r="Z111" s="421"/>
      <c r="AA111" s="421"/>
      <c r="AB111" s="421"/>
      <c r="AC111" s="427"/>
      <c r="AD111" s="150">
        <f t="shared" si="517"/>
        <v>0</v>
      </c>
      <c r="AE111" s="150">
        <f t="shared" si="468"/>
        <v>0</v>
      </c>
      <c r="AF111" s="150">
        <f t="shared" si="469"/>
        <v>0</v>
      </c>
      <c r="AG111" s="150">
        <f t="shared" si="470"/>
        <v>0</v>
      </c>
      <c r="AH111" s="150">
        <f t="shared" si="471"/>
        <v>0</v>
      </c>
      <c r="AI111" s="150">
        <f t="shared" si="472"/>
        <v>0</v>
      </c>
      <c r="AJ111" s="150">
        <f t="shared" si="473"/>
        <v>0</v>
      </c>
      <c r="AK111" s="150">
        <f t="shared" si="474"/>
        <v>0</v>
      </c>
      <c r="AL111" s="150">
        <f t="shared" si="475"/>
        <v>0</v>
      </c>
      <c r="AM111" s="151">
        <f t="shared" si="476"/>
        <v>0</v>
      </c>
      <c r="AN111" s="150">
        <f t="shared" si="518"/>
        <v>0</v>
      </c>
      <c r="AO111" s="150">
        <f t="shared" si="477"/>
        <v>0</v>
      </c>
      <c r="AP111" s="150">
        <f t="shared" si="478"/>
        <v>0</v>
      </c>
      <c r="AQ111" s="150">
        <f t="shared" si="479"/>
        <v>0</v>
      </c>
      <c r="AR111" s="150">
        <f t="shared" si="480"/>
        <v>0</v>
      </c>
      <c r="AS111" s="150">
        <f t="shared" si="481"/>
        <v>0</v>
      </c>
      <c r="AT111" s="150">
        <f t="shared" si="482"/>
        <v>0</v>
      </c>
      <c r="AU111" s="150">
        <f t="shared" si="483"/>
        <v>0</v>
      </c>
      <c r="AV111" s="150">
        <f t="shared" si="484"/>
        <v>0</v>
      </c>
      <c r="AW111" s="151">
        <f t="shared" si="485"/>
        <v>0</v>
      </c>
      <c r="AX111" s="123"/>
      <c r="AY111" s="29">
        <f t="shared" si="486"/>
        <v>0</v>
      </c>
      <c r="AZ111" s="82">
        <f t="shared" si="487"/>
        <v>0</v>
      </c>
      <c r="BA111" s="82">
        <f t="shared" si="488"/>
        <v>0</v>
      </c>
      <c r="BB111" s="82">
        <f t="shared" si="489"/>
        <v>0</v>
      </c>
      <c r="BC111" s="82">
        <f t="shared" si="490"/>
        <v>0</v>
      </c>
      <c r="BD111" s="82">
        <f t="shared" si="491"/>
        <v>0</v>
      </c>
      <c r="BE111" s="82">
        <f t="shared" si="492"/>
        <v>0</v>
      </c>
      <c r="BF111" s="82">
        <f t="shared" si="493"/>
        <v>0</v>
      </c>
      <c r="BG111" s="82">
        <f t="shared" si="494"/>
        <v>0</v>
      </c>
      <c r="BH111" s="111">
        <f t="shared" si="495"/>
        <v>0</v>
      </c>
      <c r="BI111" s="123"/>
      <c r="BJ111" s="29">
        <f t="shared" si="496"/>
        <v>0</v>
      </c>
      <c r="BK111" s="82">
        <f t="shared" si="497"/>
        <v>0</v>
      </c>
      <c r="BL111" s="82">
        <f t="shared" si="498"/>
        <v>0</v>
      </c>
      <c r="BM111" s="82">
        <f t="shared" si="499"/>
        <v>0</v>
      </c>
      <c r="BN111" s="82">
        <f t="shared" si="500"/>
        <v>0</v>
      </c>
      <c r="BO111" s="82">
        <f t="shared" si="501"/>
        <v>0</v>
      </c>
      <c r="BP111" s="82">
        <f t="shared" si="502"/>
        <v>0</v>
      </c>
      <c r="BQ111" s="82">
        <f t="shared" si="503"/>
        <v>0</v>
      </c>
      <c r="BR111" s="82">
        <f t="shared" si="504"/>
        <v>0</v>
      </c>
      <c r="BS111" s="111">
        <f t="shared" si="505"/>
        <v>0</v>
      </c>
      <c r="BT111" s="123"/>
      <c r="BU111" s="29">
        <f t="shared" si="506"/>
        <v>0</v>
      </c>
      <c r="BV111" s="82">
        <f t="shared" si="507"/>
        <v>0</v>
      </c>
      <c r="BW111" s="82">
        <f t="shared" si="508"/>
        <v>0</v>
      </c>
      <c r="BX111" s="82">
        <f t="shared" si="509"/>
        <v>0</v>
      </c>
      <c r="BY111" s="82">
        <f t="shared" si="510"/>
        <v>0</v>
      </c>
      <c r="BZ111" s="82">
        <f t="shared" si="511"/>
        <v>0</v>
      </c>
      <c r="CA111" s="82">
        <f t="shared" si="512"/>
        <v>0</v>
      </c>
      <c r="CB111" s="82">
        <f t="shared" si="513"/>
        <v>0</v>
      </c>
      <c r="CC111" s="82">
        <f t="shared" si="514"/>
        <v>0</v>
      </c>
      <c r="CD111" s="111">
        <f t="shared" si="515"/>
        <v>0</v>
      </c>
    </row>
    <row r="112" spans="1:82" x14ac:dyDescent="0.25">
      <c r="A112" s="92"/>
      <c r="B112" s="417"/>
      <c r="C112" s="418"/>
      <c r="D112" s="418"/>
      <c r="E112" s="419"/>
      <c r="F112" s="420"/>
      <c r="G112" s="421"/>
      <c r="H112" s="421"/>
      <c r="I112" s="141">
        <f t="shared" si="516"/>
        <v>0</v>
      </c>
      <c r="J112" s="424"/>
      <c r="K112" s="425"/>
      <c r="L112" s="425"/>
      <c r="M112" s="426"/>
      <c r="N112" s="100">
        <f t="shared" si="464"/>
        <v>0</v>
      </c>
      <c r="O112" s="100">
        <f t="shared" si="465"/>
        <v>0</v>
      </c>
      <c r="P112" s="439"/>
      <c r="Q112" s="100">
        <f t="shared" si="466"/>
        <v>0</v>
      </c>
      <c r="R112" s="100">
        <f t="shared" si="467"/>
        <v>0</v>
      </c>
      <c r="S112" s="140"/>
      <c r="T112" s="420"/>
      <c r="U112" s="421"/>
      <c r="V112" s="421"/>
      <c r="W112" s="421"/>
      <c r="X112" s="421"/>
      <c r="Y112" s="421"/>
      <c r="Z112" s="421"/>
      <c r="AA112" s="421"/>
      <c r="AB112" s="421"/>
      <c r="AC112" s="427"/>
      <c r="AD112" s="150">
        <f t="shared" si="517"/>
        <v>0</v>
      </c>
      <c r="AE112" s="150">
        <f t="shared" si="468"/>
        <v>0</v>
      </c>
      <c r="AF112" s="150">
        <f t="shared" si="469"/>
        <v>0</v>
      </c>
      <c r="AG112" s="150">
        <f t="shared" si="470"/>
        <v>0</v>
      </c>
      <c r="AH112" s="150">
        <f t="shared" si="471"/>
        <v>0</v>
      </c>
      <c r="AI112" s="150">
        <f t="shared" si="472"/>
        <v>0</v>
      </c>
      <c r="AJ112" s="150">
        <f t="shared" si="473"/>
        <v>0</v>
      </c>
      <c r="AK112" s="150">
        <f t="shared" si="474"/>
        <v>0</v>
      </c>
      <c r="AL112" s="150">
        <f t="shared" si="475"/>
        <v>0</v>
      </c>
      <c r="AM112" s="151">
        <f t="shared" si="476"/>
        <v>0</v>
      </c>
      <c r="AN112" s="150">
        <f t="shared" si="518"/>
        <v>0</v>
      </c>
      <c r="AO112" s="150">
        <f t="shared" si="477"/>
        <v>0</v>
      </c>
      <c r="AP112" s="150">
        <f t="shared" si="478"/>
        <v>0</v>
      </c>
      <c r="AQ112" s="150">
        <f t="shared" si="479"/>
        <v>0</v>
      </c>
      <c r="AR112" s="150">
        <f t="shared" si="480"/>
        <v>0</v>
      </c>
      <c r="AS112" s="150">
        <f t="shared" si="481"/>
        <v>0</v>
      </c>
      <c r="AT112" s="150">
        <f t="shared" si="482"/>
        <v>0</v>
      </c>
      <c r="AU112" s="150">
        <f t="shared" si="483"/>
        <v>0</v>
      </c>
      <c r="AV112" s="150">
        <f t="shared" si="484"/>
        <v>0</v>
      </c>
      <c r="AW112" s="151">
        <f t="shared" si="485"/>
        <v>0</v>
      </c>
      <c r="AX112" s="123"/>
      <c r="AY112" s="29">
        <f t="shared" si="486"/>
        <v>0</v>
      </c>
      <c r="AZ112" s="82">
        <f t="shared" si="487"/>
        <v>0</v>
      </c>
      <c r="BA112" s="82">
        <f t="shared" si="488"/>
        <v>0</v>
      </c>
      <c r="BB112" s="82">
        <f t="shared" si="489"/>
        <v>0</v>
      </c>
      <c r="BC112" s="82">
        <f t="shared" si="490"/>
        <v>0</v>
      </c>
      <c r="BD112" s="82">
        <f t="shared" si="491"/>
        <v>0</v>
      </c>
      <c r="BE112" s="82">
        <f t="shared" si="492"/>
        <v>0</v>
      </c>
      <c r="BF112" s="82">
        <f t="shared" si="493"/>
        <v>0</v>
      </c>
      <c r="BG112" s="82">
        <f t="shared" si="494"/>
        <v>0</v>
      </c>
      <c r="BH112" s="111">
        <f t="shared" si="495"/>
        <v>0</v>
      </c>
      <c r="BI112" s="123"/>
      <c r="BJ112" s="29">
        <f t="shared" si="496"/>
        <v>0</v>
      </c>
      <c r="BK112" s="82">
        <f t="shared" si="497"/>
        <v>0</v>
      </c>
      <c r="BL112" s="82">
        <f t="shared" si="498"/>
        <v>0</v>
      </c>
      <c r="BM112" s="82">
        <f t="shared" si="499"/>
        <v>0</v>
      </c>
      <c r="BN112" s="82">
        <f t="shared" si="500"/>
        <v>0</v>
      </c>
      <c r="BO112" s="82">
        <f t="shared" si="501"/>
        <v>0</v>
      </c>
      <c r="BP112" s="82">
        <f t="shared" si="502"/>
        <v>0</v>
      </c>
      <c r="BQ112" s="82">
        <f t="shared" si="503"/>
        <v>0</v>
      </c>
      <c r="BR112" s="82">
        <f t="shared" si="504"/>
        <v>0</v>
      </c>
      <c r="BS112" s="111">
        <f t="shared" si="505"/>
        <v>0</v>
      </c>
      <c r="BT112" s="123"/>
      <c r="BU112" s="29">
        <f t="shared" si="506"/>
        <v>0</v>
      </c>
      <c r="BV112" s="82">
        <f t="shared" si="507"/>
        <v>0</v>
      </c>
      <c r="BW112" s="82">
        <f t="shared" si="508"/>
        <v>0</v>
      </c>
      <c r="BX112" s="82">
        <f t="shared" si="509"/>
        <v>0</v>
      </c>
      <c r="BY112" s="82">
        <f t="shared" si="510"/>
        <v>0</v>
      </c>
      <c r="BZ112" s="82">
        <f t="shared" si="511"/>
        <v>0</v>
      </c>
      <c r="CA112" s="82">
        <f t="shared" si="512"/>
        <v>0</v>
      </c>
      <c r="CB112" s="82">
        <f t="shared" si="513"/>
        <v>0</v>
      </c>
      <c r="CC112" s="82">
        <f t="shared" si="514"/>
        <v>0</v>
      </c>
      <c r="CD112" s="111">
        <f t="shared" si="515"/>
        <v>0</v>
      </c>
    </row>
    <row r="113" spans="1:82" x14ac:dyDescent="0.25">
      <c r="A113" s="92"/>
      <c r="B113" s="417"/>
      <c r="C113" s="418"/>
      <c r="D113" s="418"/>
      <c r="E113" s="419"/>
      <c r="F113" s="420"/>
      <c r="G113" s="421"/>
      <c r="H113" s="421"/>
      <c r="I113" s="141">
        <f t="shared" si="516"/>
        <v>0</v>
      </c>
      <c r="J113" s="424"/>
      <c r="K113" s="425"/>
      <c r="L113" s="425"/>
      <c r="M113" s="426"/>
      <c r="N113" s="100">
        <f t="shared" si="464"/>
        <v>0</v>
      </c>
      <c r="O113" s="100">
        <f t="shared" si="465"/>
        <v>0</v>
      </c>
      <c r="P113" s="439"/>
      <c r="Q113" s="100">
        <f t="shared" si="466"/>
        <v>0</v>
      </c>
      <c r="R113" s="100">
        <f t="shared" si="467"/>
        <v>0</v>
      </c>
      <c r="S113" s="140"/>
      <c r="T113" s="420"/>
      <c r="U113" s="421"/>
      <c r="V113" s="421"/>
      <c r="W113" s="421"/>
      <c r="X113" s="421"/>
      <c r="Y113" s="421"/>
      <c r="Z113" s="421"/>
      <c r="AA113" s="421"/>
      <c r="AB113" s="421"/>
      <c r="AC113" s="427"/>
      <c r="AD113" s="150">
        <f t="shared" si="517"/>
        <v>0</v>
      </c>
      <c r="AE113" s="150">
        <f t="shared" si="468"/>
        <v>0</v>
      </c>
      <c r="AF113" s="150">
        <f t="shared" si="469"/>
        <v>0</v>
      </c>
      <c r="AG113" s="150">
        <f t="shared" si="470"/>
        <v>0</v>
      </c>
      <c r="AH113" s="150">
        <f t="shared" si="471"/>
        <v>0</v>
      </c>
      <c r="AI113" s="150">
        <f t="shared" si="472"/>
        <v>0</v>
      </c>
      <c r="AJ113" s="150">
        <f t="shared" si="473"/>
        <v>0</v>
      </c>
      <c r="AK113" s="150">
        <f t="shared" si="474"/>
        <v>0</v>
      </c>
      <c r="AL113" s="150">
        <f t="shared" si="475"/>
        <v>0</v>
      </c>
      <c r="AM113" s="151">
        <f t="shared" si="476"/>
        <v>0</v>
      </c>
      <c r="AN113" s="150">
        <f t="shared" si="518"/>
        <v>0</v>
      </c>
      <c r="AO113" s="150">
        <f t="shared" si="477"/>
        <v>0</v>
      </c>
      <c r="AP113" s="150">
        <f t="shared" si="478"/>
        <v>0</v>
      </c>
      <c r="AQ113" s="150">
        <f t="shared" si="479"/>
        <v>0</v>
      </c>
      <c r="AR113" s="150">
        <f t="shared" si="480"/>
        <v>0</v>
      </c>
      <c r="AS113" s="150">
        <f t="shared" si="481"/>
        <v>0</v>
      </c>
      <c r="AT113" s="150">
        <f t="shared" si="482"/>
        <v>0</v>
      </c>
      <c r="AU113" s="150">
        <f t="shared" si="483"/>
        <v>0</v>
      </c>
      <c r="AV113" s="150">
        <f t="shared" si="484"/>
        <v>0</v>
      </c>
      <c r="AW113" s="151">
        <f t="shared" si="485"/>
        <v>0</v>
      </c>
      <c r="AX113" s="123"/>
      <c r="AY113" s="29">
        <f t="shared" si="486"/>
        <v>0</v>
      </c>
      <c r="AZ113" s="82">
        <f t="shared" si="487"/>
        <v>0</v>
      </c>
      <c r="BA113" s="82">
        <f t="shared" si="488"/>
        <v>0</v>
      </c>
      <c r="BB113" s="82">
        <f t="shared" si="489"/>
        <v>0</v>
      </c>
      <c r="BC113" s="82">
        <f t="shared" si="490"/>
        <v>0</v>
      </c>
      <c r="BD113" s="82">
        <f t="shared" si="491"/>
        <v>0</v>
      </c>
      <c r="BE113" s="82">
        <f t="shared" si="492"/>
        <v>0</v>
      </c>
      <c r="BF113" s="82">
        <f t="shared" si="493"/>
        <v>0</v>
      </c>
      <c r="BG113" s="82">
        <f t="shared" si="494"/>
        <v>0</v>
      </c>
      <c r="BH113" s="111">
        <f t="shared" si="495"/>
        <v>0</v>
      </c>
      <c r="BI113" s="123"/>
      <c r="BJ113" s="29">
        <f t="shared" si="496"/>
        <v>0</v>
      </c>
      <c r="BK113" s="82">
        <f t="shared" si="497"/>
        <v>0</v>
      </c>
      <c r="BL113" s="82">
        <f t="shared" si="498"/>
        <v>0</v>
      </c>
      <c r="BM113" s="82">
        <f t="shared" si="499"/>
        <v>0</v>
      </c>
      <c r="BN113" s="82">
        <f t="shared" si="500"/>
        <v>0</v>
      </c>
      <c r="BO113" s="82">
        <f t="shared" si="501"/>
        <v>0</v>
      </c>
      <c r="BP113" s="82">
        <f t="shared" si="502"/>
        <v>0</v>
      </c>
      <c r="BQ113" s="82">
        <f t="shared" si="503"/>
        <v>0</v>
      </c>
      <c r="BR113" s="82">
        <f t="shared" si="504"/>
        <v>0</v>
      </c>
      <c r="BS113" s="111">
        <f t="shared" si="505"/>
        <v>0</v>
      </c>
      <c r="BT113" s="123"/>
      <c r="BU113" s="29">
        <f t="shared" si="506"/>
        <v>0</v>
      </c>
      <c r="BV113" s="82">
        <f t="shared" si="507"/>
        <v>0</v>
      </c>
      <c r="BW113" s="82">
        <f t="shared" si="508"/>
        <v>0</v>
      </c>
      <c r="BX113" s="82">
        <f t="shared" si="509"/>
        <v>0</v>
      </c>
      <c r="BY113" s="82">
        <f t="shared" si="510"/>
        <v>0</v>
      </c>
      <c r="BZ113" s="82">
        <f t="shared" si="511"/>
        <v>0</v>
      </c>
      <c r="CA113" s="82">
        <f t="shared" si="512"/>
        <v>0</v>
      </c>
      <c r="CB113" s="82">
        <f t="shared" si="513"/>
        <v>0</v>
      </c>
      <c r="CC113" s="82">
        <f t="shared" si="514"/>
        <v>0</v>
      </c>
      <c r="CD113" s="111">
        <f t="shared" si="515"/>
        <v>0</v>
      </c>
    </row>
    <row r="114" spans="1:82" x14ac:dyDescent="0.25">
      <c r="A114" s="92"/>
      <c r="B114" s="417"/>
      <c r="C114" s="418"/>
      <c r="D114" s="418"/>
      <c r="E114" s="419"/>
      <c r="F114" s="420"/>
      <c r="G114" s="421"/>
      <c r="H114" s="421"/>
      <c r="I114" s="141">
        <f t="shared" si="516"/>
        <v>0</v>
      </c>
      <c r="J114" s="424"/>
      <c r="K114" s="425"/>
      <c r="L114" s="425"/>
      <c r="M114" s="426"/>
      <c r="N114" s="100">
        <f t="shared" si="464"/>
        <v>0</v>
      </c>
      <c r="O114" s="100">
        <f t="shared" si="465"/>
        <v>0</v>
      </c>
      <c r="P114" s="439"/>
      <c r="Q114" s="100">
        <f t="shared" si="466"/>
        <v>0</v>
      </c>
      <c r="R114" s="100">
        <f t="shared" si="467"/>
        <v>0</v>
      </c>
      <c r="S114" s="140"/>
      <c r="T114" s="420"/>
      <c r="U114" s="421"/>
      <c r="V114" s="421"/>
      <c r="W114" s="421"/>
      <c r="X114" s="421"/>
      <c r="Y114" s="421"/>
      <c r="Z114" s="421"/>
      <c r="AA114" s="421"/>
      <c r="AB114" s="421"/>
      <c r="AC114" s="427"/>
      <c r="AD114" s="150">
        <f t="shared" si="517"/>
        <v>0</v>
      </c>
      <c r="AE114" s="150">
        <f t="shared" si="468"/>
        <v>0</v>
      </c>
      <c r="AF114" s="150">
        <f t="shared" si="469"/>
        <v>0</v>
      </c>
      <c r="AG114" s="150">
        <f t="shared" si="470"/>
        <v>0</v>
      </c>
      <c r="AH114" s="150">
        <f t="shared" si="471"/>
        <v>0</v>
      </c>
      <c r="AI114" s="150">
        <f t="shared" si="472"/>
        <v>0</v>
      </c>
      <c r="AJ114" s="150">
        <f t="shared" si="473"/>
        <v>0</v>
      </c>
      <c r="AK114" s="150">
        <f t="shared" si="474"/>
        <v>0</v>
      </c>
      <c r="AL114" s="150">
        <f t="shared" si="475"/>
        <v>0</v>
      </c>
      <c r="AM114" s="151">
        <f t="shared" si="476"/>
        <v>0</v>
      </c>
      <c r="AN114" s="150">
        <f t="shared" si="518"/>
        <v>0</v>
      </c>
      <c r="AO114" s="150">
        <f t="shared" si="477"/>
        <v>0</v>
      </c>
      <c r="AP114" s="150">
        <f t="shared" si="478"/>
        <v>0</v>
      </c>
      <c r="AQ114" s="150">
        <f t="shared" si="479"/>
        <v>0</v>
      </c>
      <c r="AR114" s="150">
        <f t="shared" si="480"/>
        <v>0</v>
      </c>
      <c r="AS114" s="150">
        <f t="shared" si="481"/>
        <v>0</v>
      </c>
      <c r="AT114" s="150">
        <f t="shared" si="482"/>
        <v>0</v>
      </c>
      <c r="AU114" s="150">
        <f t="shared" si="483"/>
        <v>0</v>
      </c>
      <c r="AV114" s="150">
        <f t="shared" si="484"/>
        <v>0</v>
      </c>
      <c r="AW114" s="151">
        <f t="shared" si="485"/>
        <v>0</v>
      </c>
      <c r="AX114" s="123"/>
      <c r="AY114" s="29">
        <f t="shared" si="486"/>
        <v>0</v>
      </c>
      <c r="AZ114" s="82">
        <f t="shared" si="487"/>
        <v>0</v>
      </c>
      <c r="BA114" s="82">
        <f t="shared" si="488"/>
        <v>0</v>
      </c>
      <c r="BB114" s="82">
        <f t="shared" si="489"/>
        <v>0</v>
      </c>
      <c r="BC114" s="82">
        <f t="shared" si="490"/>
        <v>0</v>
      </c>
      <c r="BD114" s="82">
        <f t="shared" si="491"/>
        <v>0</v>
      </c>
      <c r="BE114" s="82">
        <f t="shared" si="492"/>
        <v>0</v>
      </c>
      <c r="BF114" s="82">
        <f t="shared" si="493"/>
        <v>0</v>
      </c>
      <c r="BG114" s="82">
        <f t="shared" si="494"/>
        <v>0</v>
      </c>
      <c r="BH114" s="111">
        <f t="shared" si="495"/>
        <v>0</v>
      </c>
      <c r="BI114" s="123"/>
      <c r="BJ114" s="29">
        <f t="shared" si="496"/>
        <v>0</v>
      </c>
      <c r="BK114" s="82">
        <f t="shared" si="497"/>
        <v>0</v>
      </c>
      <c r="BL114" s="82">
        <f t="shared" si="498"/>
        <v>0</v>
      </c>
      <c r="BM114" s="82">
        <f t="shared" si="499"/>
        <v>0</v>
      </c>
      <c r="BN114" s="82">
        <f t="shared" si="500"/>
        <v>0</v>
      </c>
      <c r="BO114" s="82">
        <f t="shared" si="501"/>
        <v>0</v>
      </c>
      <c r="BP114" s="82">
        <f t="shared" si="502"/>
        <v>0</v>
      </c>
      <c r="BQ114" s="82">
        <f t="shared" si="503"/>
        <v>0</v>
      </c>
      <c r="BR114" s="82">
        <f t="shared" si="504"/>
        <v>0</v>
      </c>
      <c r="BS114" s="111">
        <f t="shared" si="505"/>
        <v>0</v>
      </c>
      <c r="BT114" s="123"/>
      <c r="BU114" s="29">
        <f t="shared" si="506"/>
        <v>0</v>
      </c>
      <c r="BV114" s="82">
        <f t="shared" si="507"/>
        <v>0</v>
      </c>
      <c r="BW114" s="82">
        <f t="shared" si="508"/>
        <v>0</v>
      </c>
      <c r="BX114" s="82">
        <f t="shared" si="509"/>
        <v>0</v>
      </c>
      <c r="BY114" s="82">
        <f t="shared" si="510"/>
        <v>0</v>
      </c>
      <c r="BZ114" s="82">
        <f t="shared" si="511"/>
        <v>0</v>
      </c>
      <c r="CA114" s="82">
        <f t="shared" si="512"/>
        <v>0</v>
      </c>
      <c r="CB114" s="82">
        <f t="shared" si="513"/>
        <v>0</v>
      </c>
      <c r="CC114" s="82">
        <f t="shared" si="514"/>
        <v>0</v>
      </c>
      <c r="CD114" s="111">
        <f t="shared" si="515"/>
        <v>0</v>
      </c>
    </row>
    <row r="115" spans="1:82" x14ac:dyDescent="0.25">
      <c r="A115" s="92"/>
      <c r="B115" s="417"/>
      <c r="C115" s="418"/>
      <c r="D115" s="418"/>
      <c r="E115" s="419"/>
      <c r="F115" s="420"/>
      <c r="G115" s="421"/>
      <c r="H115" s="421"/>
      <c r="I115" s="141">
        <f t="shared" si="516"/>
        <v>0</v>
      </c>
      <c r="J115" s="424"/>
      <c r="K115" s="425"/>
      <c r="L115" s="425"/>
      <c r="M115" s="426"/>
      <c r="N115" s="100">
        <f t="shared" si="464"/>
        <v>0</v>
      </c>
      <c r="O115" s="100">
        <f t="shared" si="465"/>
        <v>0</v>
      </c>
      <c r="P115" s="439"/>
      <c r="Q115" s="100">
        <f t="shared" si="466"/>
        <v>0</v>
      </c>
      <c r="R115" s="100">
        <f t="shared" si="467"/>
        <v>0</v>
      </c>
      <c r="S115" s="140"/>
      <c r="T115" s="420"/>
      <c r="U115" s="421"/>
      <c r="V115" s="421"/>
      <c r="W115" s="421"/>
      <c r="X115" s="421"/>
      <c r="Y115" s="421"/>
      <c r="Z115" s="421"/>
      <c r="AA115" s="421"/>
      <c r="AB115" s="421"/>
      <c r="AC115" s="427"/>
      <c r="AD115" s="150">
        <f t="shared" si="517"/>
        <v>0</v>
      </c>
      <c r="AE115" s="150">
        <f t="shared" si="468"/>
        <v>0</v>
      </c>
      <c r="AF115" s="150">
        <f t="shared" si="469"/>
        <v>0</v>
      </c>
      <c r="AG115" s="150">
        <f t="shared" si="470"/>
        <v>0</v>
      </c>
      <c r="AH115" s="150">
        <f t="shared" si="471"/>
        <v>0</v>
      </c>
      <c r="AI115" s="150">
        <f t="shared" si="472"/>
        <v>0</v>
      </c>
      <c r="AJ115" s="150">
        <f t="shared" si="473"/>
        <v>0</v>
      </c>
      <c r="AK115" s="150">
        <f t="shared" si="474"/>
        <v>0</v>
      </c>
      <c r="AL115" s="150">
        <f t="shared" si="475"/>
        <v>0</v>
      </c>
      <c r="AM115" s="151">
        <f t="shared" si="476"/>
        <v>0</v>
      </c>
      <c r="AN115" s="150">
        <f t="shared" si="518"/>
        <v>0</v>
      </c>
      <c r="AO115" s="150">
        <f t="shared" si="477"/>
        <v>0</v>
      </c>
      <c r="AP115" s="150">
        <f t="shared" si="478"/>
        <v>0</v>
      </c>
      <c r="AQ115" s="150">
        <f t="shared" si="479"/>
        <v>0</v>
      </c>
      <c r="AR115" s="150">
        <f t="shared" si="480"/>
        <v>0</v>
      </c>
      <c r="AS115" s="150">
        <f t="shared" si="481"/>
        <v>0</v>
      </c>
      <c r="AT115" s="150">
        <f t="shared" si="482"/>
        <v>0</v>
      </c>
      <c r="AU115" s="150">
        <f t="shared" si="483"/>
        <v>0</v>
      </c>
      <c r="AV115" s="150">
        <f t="shared" si="484"/>
        <v>0</v>
      </c>
      <c r="AW115" s="151">
        <f t="shared" si="485"/>
        <v>0</v>
      </c>
      <c r="AX115" s="123"/>
      <c r="AY115" s="29">
        <f t="shared" si="486"/>
        <v>0</v>
      </c>
      <c r="AZ115" s="82">
        <f t="shared" si="487"/>
        <v>0</v>
      </c>
      <c r="BA115" s="82">
        <f t="shared" si="488"/>
        <v>0</v>
      </c>
      <c r="BB115" s="82">
        <f t="shared" si="489"/>
        <v>0</v>
      </c>
      <c r="BC115" s="82">
        <f t="shared" si="490"/>
        <v>0</v>
      </c>
      <c r="BD115" s="82">
        <f t="shared" si="491"/>
        <v>0</v>
      </c>
      <c r="BE115" s="82">
        <f t="shared" si="492"/>
        <v>0</v>
      </c>
      <c r="BF115" s="82">
        <f t="shared" si="493"/>
        <v>0</v>
      </c>
      <c r="BG115" s="82">
        <f t="shared" si="494"/>
        <v>0</v>
      </c>
      <c r="BH115" s="111">
        <f t="shared" si="495"/>
        <v>0</v>
      </c>
      <c r="BI115" s="123"/>
      <c r="BJ115" s="29">
        <f t="shared" si="496"/>
        <v>0</v>
      </c>
      <c r="BK115" s="82">
        <f t="shared" si="497"/>
        <v>0</v>
      </c>
      <c r="BL115" s="82">
        <f t="shared" si="498"/>
        <v>0</v>
      </c>
      <c r="BM115" s="82">
        <f t="shared" si="499"/>
        <v>0</v>
      </c>
      <c r="BN115" s="82">
        <f t="shared" si="500"/>
        <v>0</v>
      </c>
      <c r="BO115" s="82">
        <f t="shared" si="501"/>
        <v>0</v>
      </c>
      <c r="BP115" s="82">
        <f t="shared" si="502"/>
        <v>0</v>
      </c>
      <c r="BQ115" s="82">
        <f t="shared" si="503"/>
        <v>0</v>
      </c>
      <c r="BR115" s="82">
        <f t="shared" si="504"/>
        <v>0</v>
      </c>
      <c r="BS115" s="111">
        <f t="shared" si="505"/>
        <v>0</v>
      </c>
      <c r="BT115" s="123"/>
      <c r="BU115" s="29">
        <f t="shared" si="506"/>
        <v>0</v>
      </c>
      <c r="BV115" s="82">
        <f t="shared" si="507"/>
        <v>0</v>
      </c>
      <c r="BW115" s="82">
        <f t="shared" si="508"/>
        <v>0</v>
      </c>
      <c r="BX115" s="82">
        <f t="shared" si="509"/>
        <v>0</v>
      </c>
      <c r="BY115" s="82">
        <f t="shared" si="510"/>
        <v>0</v>
      </c>
      <c r="BZ115" s="82">
        <f t="shared" si="511"/>
        <v>0</v>
      </c>
      <c r="CA115" s="82">
        <f t="shared" si="512"/>
        <v>0</v>
      </c>
      <c r="CB115" s="82">
        <f t="shared" si="513"/>
        <v>0</v>
      </c>
      <c r="CC115" s="82">
        <f t="shared" si="514"/>
        <v>0</v>
      </c>
      <c r="CD115" s="111">
        <f t="shared" si="515"/>
        <v>0</v>
      </c>
    </row>
    <row r="116" spans="1:82" x14ac:dyDescent="0.25">
      <c r="A116" s="92"/>
      <c r="B116" s="417"/>
      <c r="C116" s="418"/>
      <c r="D116" s="418"/>
      <c r="E116" s="419"/>
      <c r="F116" s="420"/>
      <c r="G116" s="421"/>
      <c r="H116" s="421"/>
      <c r="I116" s="141">
        <f t="shared" si="516"/>
        <v>0</v>
      </c>
      <c r="J116" s="424"/>
      <c r="K116" s="425"/>
      <c r="L116" s="425"/>
      <c r="M116" s="426"/>
      <c r="N116" s="100">
        <f t="shared" si="464"/>
        <v>0</v>
      </c>
      <c r="O116" s="100">
        <f t="shared" si="465"/>
        <v>0</v>
      </c>
      <c r="P116" s="439"/>
      <c r="Q116" s="100">
        <f t="shared" si="466"/>
        <v>0</v>
      </c>
      <c r="R116" s="100">
        <f t="shared" si="467"/>
        <v>0</v>
      </c>
      <c r="S116" s="140"/>
      <c r="T116" s="420"/>
      <c r="U116" s="421"/>
      <c r="V116" s="421"/>
      <c r="W116" s="421"/>
      <c r="X116" s="421"/>
      <c r="Y116" s="421"/>
      <c r="Z116" s="421"/>
      <c r="AA116" s="421"/>
      <c r="AB116" s="421"/>
      <c r="AC116" s="427"/>
      <c r="AD116" s="150">
        <f t="shared" si="517"/>
        <v>0</v>
      </c>
      <c r="AE116" s="150">
        <f t="shared" si="468"/>
        <v>0</v>
      </c>
      <c r="AF116" s="150">
        <f t="shared" si="469"/>
        <v>0</v>
      </c>
      <c r="AG116" s="150">
        <f t="shared" si="470"/>
        <v>0</v>
      </c>
      <c r="AH116" s="150">
        <f t="shared" si="471"/>
        <v>0</v>
      </c>
      <c r="AI116" s="150">
        <f t="shared" si="472"/>
        <v>0</v>
      </c>
      <c r="AJ116" s="150">
        <f t="shared" si="473"/>
        <v>0</v>
      </c>
      <c r="AK116" s="150">
        <f t="shared" si="474"/>
        <v>0</v>
      </c>
      <c r="AL116" s="150">
        <f t="shared" si="475"/>
        <v>0</v>
      </c>
      <c r="AM116" s="151">
        <f t="shared" si="476"/>
        <v>0</v>
      </c>
      <c r="AN116" s="150">
        <f t="shared" si="518"/>
        <v>0</v>
      </c>
      <c r="AO116" s="150">
        <f t="shared" si="477"/>
        <v>0</v>
      </c>
      <c r="AP116" s="150">
        <f t="shared" si="478"/>
        <v>0</v>
      </c>
      <c r="AQ116" s="150">
        <f t="shared" si="479"/>
        <v>0</v>
      </c>
      <c r="AR116" s="150">
        <f t="shared" si="480"/>
        <v>0</v>
      </c>
      <c r="AS116" s="150">
        <f t="shared" si="481"/>
        <v>0</v>
      </c>
      <c r="AT116" s="150">
        <f t="shared" si="482"/>
        <v>0</v>
      </c>
      <c r="AU116" s="150">
        <f t="shared" si="483"/>
        <v>0</v>
      </c>
      <c r="AV116" s="150">
        <f t="shared" si="484"/>
        <v>0</v>
      </c>
      <c r="AW116" s="151">
        <f t="shared" si="485"/>
        <v>0</v>
      </c>
      <c r="AX116" s="123"/>
      <c r="AY116" s="29">
        <f t="shared" si="486"/>
        <v>0</v>
      </c>
      <c r="AZ116" s="82">
        <f t="shared" si="487"/>
        <v>0</v>
      </c>
      <c r="BA116" s="82">
        <f t="shared" si="488"/>
        <v>0</v>
      </c>
      <c r="BB116" s="82">
        <f t="shared" si="489"/>
        <v>0</v>
      </c>
      <c r="BC116" s="82">
        <f t="shared" si="490"/>
        <v>0</v>
      </c>
      <c r="BD116" s="82">
        <f t="shared" si="491"/>
        <v>0</v>
      </c>
      <c r="BE116" s="82">
        <f t="shared" si="492"/>
        <v>0</v>
      </c>
      <c r="BF116" s="82">
        <f t="shared" si="493"/>
        <v>0</v>
      </c>
      <c r="BG116" s="82">
        <f t="shared" si="494"/>
        <v>0</v>
      </c>
      <c r="BH116" s="111">
        <f t="shared" si="495"/>
        <v>0</v>
      </c>
      <c r="BI116" s="123"/>
      <c r="BJ116" s="29">
        <f t="shared" si="496"/>
        <v>0</v>
      </c>
      <c r="BK116" s="82">
        <f t="shared" si="497"/>
        <v>0</v>
      </c>
      <c r="BL116" s="82">
        <f t="shared" si="498"/>
        <v>0</v>
      </c>
      <c r="BM116" s="82">
        <f t="shared" si="499"/>
        <v>0</v>
      </c>
      <c r="BN116" s="82">
        <f t="shared" si="500"/>
        <v>0</v>
      </c>
      <c r="BO116" s="82">
        <f t="shared" si="501"/>
        <v>0</v>
      </c>
      <c r="BP116" s="82">
        <f t="shared" si="502"/>
        <v>0</v>
      </c>
      <c r="BQ116" s="82">
        <f t="shared" si="503"/>
        <v>0</v>
      </c>
      <c r="BR116" s="82">
        <f t="shared" si="504"/>
        <v>0</v>
      </c>
      <c r="BS116" s="111">
        <f t="shared" si="505"/>
        <v>0</v>
      </c>
      <c r="BT116" s="123"/>
      <c r="BU116" s="29">
        <f t="shared" si="506"/>
        <v>0</v>
      </c>
      <c r="BV116" s="82">
        <f t="shared" si="507"/>
        <v>0</v>
      </c>
      <c r="BW116" s="82">
        <f t="shared" si="508"/>
        <v>0</v>
      </c>
      <c r="BX116" s="82">
        <f t="shared" si="509"/>
        <v>0</v>
      </c>
      <c r="BY116" s="82">
        <f t="shared" si="510"/>
        <v>0</v>
      </c>
      <c r="BZ116" s="82">
        <f t="shared" si="511"/>
        <v>0</v>
      </c>
      <c r="CA116" s="82">
        <f t="shared" si="512"/>
        <v>0</v>
      </c>
      <c r="CB116" s="82">
        <f t="shared" si="513"/>
        <v>0</v>
      </c>
      <c r="CC116" s="82">
        <f t="shared" si="514"/>
        <v>0</v>
      </c>
      <c r="CD116" s="111">
        <f t="shared" si="515"/>
        <v>0</v>
      </c>
    </row>
    <row r="117" spans="1:82" x14ac:dyDescent="0.25">
      <c r="A117" s="92"/>
      <c r="B117" s="417"/>
      <c r="C117" s="418"/>
      <c r="D117" s="418"/>
      <c r="E117" s="419"/>
      <c r="F117" s="420"/>
      <c r="G117" s="421"/>
      <c r="H117" s="421"/>
      <c r="I117" s="141">
        <f t="shared" si="516"/>
        <v>0</v>
      </c>
      <c r="J117" s="424"/>
      <c r="K117" s="425"/>
      <c r="L117" s="425"/>
      <c r="M117" s="426"/>
      <c r="N117" s="100">
        <f t="shared" si="464"/>
        <v>0</v>
      </c>
      <c r="O117" s="100">
        <f t="shared" si="465"/>
        <v>0</v>
      </c>
      <c r="P117" s="439"/>
      <c r="Q117" s="100">
        <f t="shared" si="466"/>
        <v>0</v>
      </c>
      <c r="R117" s="100">
        <f t="shared" si="467"/>
        <v>0</v>
      </c>
      <c r="S117" s="140"/>
      <c r="T117" s="420"/>
      <c r="U117" s="421"/>
      <c r="V117" s="421"/>
      <c r="W117" s="421"/>
      <c r="X117" s="421"/>
      <c r="Y117" s="421"/>
      <c r="Z117" s="421"/>
      <c r="AA117" s="421"/>
      <c r="AB117" s="421"/>
      <c r="AC117" s="427"/>
      <c r="AD117" s="150">
        <f t="shared" si="517"/>
        <v>0</v>
      </c>
      <c r="AE117" s="150">
        <f t="shared" si="468"/>
        <v>0</v>
      </c>
      <c r="AF117" s="150">
        <f t="shared" si="469"/>
        <v>0</v>
      </c>
      <c r="AG117" s="150">
        <f t="shared" si="470"/>
        <v>0</v>
      </c>
      <c r="AH117" s="150">
        <f t="shared" si="471"/>
        <v>0</v>
      </c>
      <c r="AI117" s="150">
        <f t="shared" si="472"/>
        <v>0</v>
      </c>
      <c r="AJ117" s="150">
        <f t="shared" si="473"/>
        <v>0</v>
      </c>
      <c r="AK117" s="150">
        <f t="shared" si="474"/>
        <v>0</v>
      </c>
      <c r="AL117" s="150">
        <f t="shared" si="475"/>
        <v>0</v>
      </c>
      <c r="AM117" s="151">
        <f t="shared" si="476"/>
        <v>0</v>
      </c>
      <c r="AN117" s="150">
        <f t="shared" si="518"/>
        <v>0</v>
      </c>
      <c r="AO117" s="150">
        <f t="shared" si="477"/>
        <v>0</v>
      </c>
      <c r="AP117" s="150">
        <f t="shared" si="478"/>
        <v>0</v>
      </c>
      <c r="AQ117" s="150">
        <f t="shared" si="479"/>
        <v>0</v>
      </c>
      <c r="AR117" s="150">
        <f t="shared" si="480"/>
        <v>0</v>
      </c>
      <c r="AS117" s="150">
        <f t="shared" si="481"/>
        <v>0</v>
      </c>
      <c r="AT117" s="150">
        <f t="shared" si="482"/>
        <v>0</v>
      </c>
      <c r="AU117" s="150">
        <f t="shared" si="483"/>
        <v>0</v>
      </c>
      <c r="AV117" s="150">
        <f t="shared" si="484"/>
        <v>0</v>
      </c>
      <c r="AW117" s="151">
        <f t="shared" si="485"/>
        <v>0</v>
      </c>
      <c r="AX117" s="123"/>
      <c r="AY117" s="29">
        <f t="shared" si="486"/>
        <v>0</v>
      </c>
      <c r="AZ117" s="82">
        <f t="shared" si="487"/>
        <v>0</v>
      </c>
      <c r="BA117" s="82">
        <f t="shared" si="488"/>
        <v>0</v>
      </c>
      <c r="BB117" s="82">
        <f t="shared" si="489"/>
        <v>0</v>
      </c>
      <c r="BC117" s="82">
        <f t="shared" si="490"/>
        <v>0</v>
      </c>
      <c r="BD117" s="82">
        <f t="shared" si="491"/>
        <v>0</v>
      </c>
      <c r="BE117" s="82">
        <f t="shared" si="492"/>
        <v>0</v>
      </c>
      <c r="BF117" s="82">
        <f t="shared" si="493"/>
        <v>0</v>
      </c>
      <c r="BG117" s="82">
        <f t="shared" si="494"/>
        <v>0</v>
      </c>
      <c r="BH117" s="111">
        <f t="shared" si="495"/>
        <v>0</v>
      </c>
      <c r="BI117" s="123"/>
      <c r="BJ117" s="29">
        <f t="shared" si="496"/>
        <v>0</v>
      </c>
      <c r="BK117" s="82">
        <f t="shared" si="497"/>
        <v>0</v>
      </c>
      <c r="BL117" s="82">
        <f t="shared" si="498"/>
        <v>0</v>
      </c>
      <c r="BM117" s="82">
        <f t="shared" si="499"/>
        <v>0</v>
      </c>
      <c r="BN117" s="82">
        <f t="shared" si="500"/>
        <v>0</v>
      </c>
      <c r="BO117" s="82">
        <f t="shared" si="501"/>
        <v>0</v>
      </c>
      <c r="BP117" s="82">
        <f t="shared" si="502"/>
        <v>0</v>
      </c>
      <c r="BQ117" s="82">
        <f t="shared" si="503"/>
        <v>0</v>
      </c>
      <c r="BR117" s="82">
        <f t="shared" si="504"/>
        <v>0</v>
      </c>
      <c r="BS117" s="111">
        <f t="shared" si="505"/>
        <v>0</v>
      </c>
      <c r="BT117" s="123"/>
      <c r="BU117" s="29">
        <f t="shared" si="506"/>
        <v>0</v>
      </c>
      <c r="BV117" s="82">
        <f t="shared" si="507"/>
        <v>0</v>
      </c>
      <c r="BW117" s="82">
        <f t="shared" si="508"/>
        <v>0</v>
      </c>
      <c r="BX117" s="82">
        <f t="shared" si="509"/>
        <v>0</v>
      </c>
      <c r="BY117" s="82">
        <f t="shared" si="510"/>
        <v>0</v>
      </c>
      <c r="BZ117" s="82">
        <f t="shared" si="511"/>
        <v>0</v>
      </c>
      <c r="CA117" s="82">
        <f t="shared" si="512"/>
        <v>0</v>
      </c>
      <c r="CB117" s="82">
        <f t="shared" si="513"/>
        <v>0</v>
      </c>
      <c r="CC117" s="82">
        <f t="shared" si="514"/>
        <v>0</v>
      </c>
      <c r="CD117" s="111">
        <f t="shared" si="515"/>
        <v>0</v>
      </c>
    </row>
    <row r="118" spans="1:82" s="73" customFormat="1" x14ac:dyDescent="0.25">
      <c r="A118" s="126"/>
      <c r="B118" s="127" t="s">
        <v>81</v>
      </c>
      <c r="C118" s="128"/>
      <c r="D118" s="128"/>
      <c r="E118" s="128"/>
      <c r="F118" s="129"/>
      <c r="G118" s="130"/>
      <c r="H118" s="130"/>
      <c r="I118" s="127"/>
      <c r="J118" s="131"/>
      <c r="K118" s="130"/>
      <c r="L118" s="130"/>
      <c r="M118" s="132"/>
      <c r="N118" s="119">
        <f>SUM(N109:N117)</f>
        <v>0</v>
      </c>
      <c r="O118" s="119">
        <f>SUM(O109:O117)</f>
        <v>0</v>
      </c>
      <c r="P118" s="143"/>
      <c r="Q118" s="119">
        <f>SUM(Q109:Q117)</f>
        <v>0</v>
      </c>
      <c r="R118" s="119">
        <f>SUM(R109:R117)</f>
        <v>0</v>
      </c>
      <c r="S118" s="119"/>
      <c r="T118" s="110"/>
      <c r="U118" s="88"/>
      <c r="V118" s="88"/>
      <c r="W118" s="88"/>
      <c r="X118" s="88"/>
      <c r="Y118" s="88"/>
      <c r="Z118" s="88"/>
      <c r="AA118" s="88"/>
      <c r="AB118" s="88"/>
      <c r="AC118" s="133"/>
      <c r="AD118" s="148">
        <f>SUM(AD109:AD117)</f>
        <v>0</v>
      </c>
      <c r="AE118" s="148">
        <f t="shared" ref="AE118:AM118" si="519">SUM(AE109:AE117)</f>
        <v>0</v>
      </c>
      <c r="AF118" s="148">
        <f t="shared" si="519"/>
        <v>0</v>
      </c>
      <c r="AG118" s="148">
        <f t="shared" si="519"/>
        <v>0</v>
      </c>
      <c r="AH118" s="148">
        <f t="shared" si="519"/>
        <v>0</v>
      </c>
      <c r="AI118" s="148">
        <f t="shared" si="519"/>
        <v>0</v>
      </c>
      <c r="AJ118" s="148">
        <f t="shared" si="519"/>
        <v>0</v>
      </c>
      <c r="AK118" s="148">
        <f t="shared" si="519"/>
        <v>0</v>
      </c>
      <c r="AL118" s="148">
        <f t="shared" si="519"/>
        <v>0</v>
      </c>
      <c r="AM118" s="149">
        <f t="shared" si="519"/>
        <v>0</v>
      </c>
      <c r="AN118" s="148">
        <f>SUM(AN109:AN117)</f>
        <v>0</v>
      </c>
      <c r="AO118" s="148">
        <f t="shared" ref="AO118:AW118" si="520">SUM(AO109:AO117)</f>
        <v>0</v>
      </c>
      <c r="AP118" s="148">
        <f t="shared" si="520"/>
        <v>0</v>
      </c>
      <c r="AQ118" s="148">
        <f t="shared" si="520"/>
        <v>0</v>
      </c>
      <c r="AR118" s="148">
        <f t="shared" si="520"/>
        <v>0</v>
      </c>
      <c r="AS118" s="148">
        <f t="shared" si="520"/>
        <v>0</v>
      </c>
      <c r="AT118" s="148">
        <f t="shared" si="520"/>
        <v>0</v>
      </c>
      <c r="AU118" s="148">
        <f t="shared" si="520"/>
        <v>0</v>
      </c>
      <c r="AV118" s="148">
        <f t="shared" si="520"/>
        <v>0</v>
      </c>
      <c r="AW118" s="149">
        <f t="shared" si="520"/>
        <v>0</v>
      </c>
      <c r="AX118" s="134"/>
      <c r="AY118" s="135">
        <f>SUM(AY108:AY117)</f>
        <v>0</v>
      </c>
      <c r="AZ118" s="88">
        <f t="shared" ref="AZ118:BH118" si="521">SUM(AZ108:AZ117)</f>
        <v>0</v>
      </c>
      <c r="BA118" s="88">
        <f t="shared" si="521"/>
        <v>0</v>
      </c>
      <c r="BB118" s="88">
        <f t="shared" si="521"/>
        <v>0</v>
      </c>
      <c r="BC118" s="88">
        <f t="shared" si="521"/>
        <v>0</v>
      </c>
      <c r="BD118" s="88">
        <f t="shared" si="521"/>
        <v>0</v>
      </c>
      <c r="BE118" s="88">
        <f t="shared" si="521"/>
        <v>0</v>
      </c>
      <c r="BF118" s="88">
        <f t="shared" si="521"/>
        <v>0</v>
      </c>
      <c r="BG118" s="88">
        <f t="shared" si="521"/>
        <v>0</v>
      </c>
      <c r="BH118" s="133">
        <f t="shared" si="521"/>
        <v>0</v>
      </c>
      <c r="BI118" s="134"/>
      <c r="BJ118" s="135">
        <f t="shared" ref="BJ118:BS118" si="522">SUM(BJ108:BJ117)</f>
        <v>0</v>
      </c>
      <c r="BK118" s="88">
        <f t="shared" si="522"/>
        <v>0</v>
      </c>
      <c r="BL118" s="88">
        <f t="shared" si="522"/>
        <v>0</v>
      </c>
      <c r="BM118" s="88">
        <f t="shared" si="522"/>
        <v>0</v>
      </c>
      <c r="BN118" s="88">
        <f t="shared" si="522"/>
        <v>0</v>
      </c>
      <c r="BO118" s="88">
        <f t="shared" si="522"/>
        <v>0</v>
      </c>
      <c r="BP118" s="88">
        <f t="shared" si="522"/>
        <v>0</v>
      </c>
      <c r="BQ118" s="88">
        <f t="shared" si="522"/>
        <v>0</v>
      </c>
      <c r="BR118" s="88">
        <f t="shared" si="522"/>
        <v>0</v>
      </c>
      <c r="BS118" s="133">
        <f t="shared" si="522"/>
        <v>0</v>
      </c>
      <c r="BT118" s="134"/>
      <c r="BU118" s="135">
        <f t="shared" ref="BU118:CD118" si="523">SUM(BU108:BU117)</f>
        <v>0</v>
      </c>
      <c r="BV118" s="88">
        <f t="shared" si="523"/>
        <v>0</v>
      </c>
      <c r="BW118" s="88">
        <f t="shared" si="523"/>
        <v>0</v>
      </c>
      <c r="BX118" s="88">
        <f t="shared" si="523"/>
        <v>0</v>
      </c>
      <c r="BY118" s="88">
        <f t="shared" si="523"/>
        <v>0</v>
      </c>
      <c r="BZ118" s="88">
        <f t="shared" si="523"/>
        <v>0</v>
      </c>
      <c r="CA118" s="88">
        <f t="shared" si="523"/>
        <v>0</v>
      </c>
      <c r="CB118" s="88">
        <f t="shared" si="523"/>
        <v>0</v>
      </c>
      <c r="CC118" s="88">
        <f t="shared" si="523"/>
        <v>0</v>
      </c>
      <c r="CD118" s="133">
        <f t="shared" si="523"/>
        <v>0</v>
      </c>
    </row>
    <row r="119" spans="1:82" x14ac:dyDescent="0.25">
      <c r="A119" s="92"/>
      <c r="B119" s="96"/>
      <c r="C119" s="100"/>
      <c r="D119" s="100"/>
      <c r="E119" s="101"/>
      <c r="F119" s="98"/>
      <c r="G119" s="81"/>
      <c r="H119" s="81"/>
      <c r="I119" s="96"/>
      <c r="J119" s="94"/>
      <c r="K119" s="82"/>
      <c r="L119" s="82"/>
      <c r="M119" s="111"/>
      <c r="N119" s="100"/>
      <c r="O119" s="100"/>
      <c r="P119" s="144"/>
      <c r="Q119" s="100"/>
      <c r="R119" s="100"/>
      <c r="S119" s="116"/>
      <c r="T119" s="114"/>
      <c r="U119" s="86"/>
      <c r="V119" s="86"/>
      <c r="W119" s="86"/>
      <c r="X119" s="86"/>
      <c r="Y119" s="86"/>
      <c r="Z119" s="86"/>
      <c r="AA119" s="86"/>
      <c r="AB119" s="86"/>
      <c r="AC119" s="120"/>
      <c r="AD119" s="114"/>
      <c r="AE119" s="86"/>
      <c r="AF119" s="86"/>
      <c r="AG119" s="86"/>
      <c r="AH119" s="86"/>
      <c r="AI119" s="86"/>
      <c r="AJ119" s="86"/>
      <c r="AK119" s="86"/>
      <c r="AL119" s="86"/>
      <c r="AM119" s="120"/>
      <c r="AN119" s="114"/>
      <c r="AO119" s="86"/>
      <c r="AP119" s="86"/>
      <c r="AQ119" s="86"/>
      <c r="AR119" s="86"/>
      <c r="AS119" s="86"/>
      <c r="AT119" s="86"/>
      <c r="AU119" s="86"/>
      <c r="AV119" s="86"/>
      <c r="AW119" s="120"/>
      <c r="AX119" s="123"/>
      <c r="AY119" s="94"/>
      <c r="AZ119" s="82"/>
      <c r="BA119" s="82"/>
      <c r="BB119" s="82"/>
      <c r="BC119" s="82"/>
      <c r="BD119" s="82"/>
      <c r="BE119" s="82"/>
      <c r="BF119" s="82"/>
      <c r="BG119" s="82"/>
      <c r="BH119" s="111"/>
      <c r="BI119" s="123"/>
      <c r="BJ119" s="94"/>
      <c r="BK119" s="82"/>
      <c r="BL119" s="82"/>
      <c r="BM119" s="82"/>
      <c r="BN119" s="82"/>
      <c r="BO119" s="82"/>
      <c r="BP119" s="82"/>
      <c r="BQ119" s="82"/>
      <c r="BR119" s="82"/>
      <c r="BS119" s="111"/>
      <c r="BT119" s="123"/>
      <c r="BU119" s="94"/>
      <c r="BV119" s="82"/>
      <c r="BW119" s="82"/>
      <c r="BX119" s="82"/>
      <c r="BY119" s="82"/>
      <c r="BZ119" s="82"/>
      <c r="CA119" s="82"/>
      <c r="CB119" s="82"/>
      <c r="CC119" s="82"/>
      <c r="CD119" s="111"/>
    </row>
    <row r="120" spans="1:82" ht="35.1" customHeight="1" x14ac:dyDescent="0.25">
      <c r="A120" s="92"/>
      <c r="B120" s="127" t="s">
        <v>169</v>
      </c>
      <c r="C120" s="100"/>
      <c r="D120" s="100"/>
      <c r="E120" s="101"/>
      <c r="F120" s="98"/>
      <c r="G120" s="81"/>
      <c r="H120" s="81"/>
      <c r="I120" s="96"/>
      <c r="J120" s="94"/>
      <c r="K120" s="82"/>
      <c r="L120" s="82"/>
      <c r="M120" s="111"/>
      <c r="N120" s="100"/>
      <c r="O120" s="100"/>
      <c r="P120" s="144"/>
      <c r="Q120" s="100"/>
      <c r="R120" s="100"/>
      <c r="S120" s="117"/>
      <c r="T120" s="472" t="s">
        <v>197</v>
      </c>
      <c r="U120" s="480"/>
      <c r="V120" s="480"/>
      <c r="W120" s="480"/>
      <c r="X120" s="480"/>
      <c r="Y120" s="480"/>
      <c r="Z120" s="480"/>
      <c r="AA120" s="480"/>
      <c r="AB120" s="480"/>
      <c r="AC120" s="481"/>
      <c r="AD120" s="115"/>
      <c r="AE120" s="87"/>
      <c r="AF120" s="87"/>
      <c r="AG120" s="87"/>
      <c r="AH120" s="87"/>
      <c r="AI120" s="87"/>
      <c r="AJ120" s="87"/>
      <c r="AK120" s="87"/>
      <c r="AL120" s="87"/>
      <c r="AM120" s="121"/>
      <c r="AN120" s="115"/>
      <c r="AO120" s="87"/>
      <c r="AP120" s="87"/>
      <c r="AQ120" s="87"/>
      <c r="AR120" s="87"/>
      <c r="AS120" s="87"/>
      <c r="AT120" s="87"/>
      <c r="AU120" s="87"/>
      <c r="AV120" s="87"/>
      <c r="AW120" s="121"/>
      <c r="AX120" s="123"/>
      <c r="AY120" s="94"/>
      <c r="AZ120" s="82"/>
      <c r="BA120" s="82"/>
      <c r="BB120" s="82"/>
      <c r="BC120" s="82"/>
      <c r="BD120" s="82"/>
      <c r="BE120" s="82"/>
      <c r="BF120" s="82"/>
      <c r="BG120" s="82"/>
      <c r="BH120" s="111"/>
      <c r="BI120" s="123"/>
      <c r="BJ120" s="94"/>
      <c r="BK120" s="82"/>
      <c r="BL120" s="82"/>
      <c r="BM120" s="82"/>
      <c r="BN120" s="82"/>
      <c r="BO120" s="82"/>
      <c r="BP120" s="82"/>
      <c r="BQ120" s="82"/>
      <c r="BR120" s="82"/>
      <c r="BS120" s="111"/>
      <c r="BT120" s="123"/>
      <c r="BU120" s="94"/>
      <c r="BV120" s="82"/>
      <c r="BW120" s="82"/>
      <c r="BX120" s="82"/>
      <c r="BY120" s="82"/>
      <c r="BZ120" s="82"/>
      <c r="CA120" s="82"/>
      <c r="CB120" s="82"/>
      <c r="CC120" s="82"/>
      <c r="CD120" s="111"/>
    </row>
    <row r="121" spans="1:82" ht="18" customHeight="1" x14ac:dyDescent="0.2">
      <c r="A121" s="94"/>
      <c r="B121" s="417"/>
      <c r="C121" s="418"/>
      <c r="D121" s="418"/>
      <c r="E121" s="419"/>
      <c r="F121" s="420"/>
      <c r="G121" s="421"/>
      <c r="H121" s="421"/>
      <c r="I121" s="141">
        <f>SUM(F121:H121)</f>
        <v>0</v>
      </c>
      <c r="J121" s="424"/>
      <c r="K121" s="425"/>
      <c r="L121" s="425"/>
      <c r="M121" s="426"/>
      <c r="N121" s="100">
        <f t="shared" ref="N121:N129" si="524">K121*L121</f>
        <v>0</v>
      </c>
      <c r="O121" s="100">
        <f t="shared" ref="O121:O129" si="525">K121*M121</f>
        <v>0</v>
      </c>
      <c r="P121" s="439"/>
      <c r="Q121" s="100">
        <f t="shared" ref="Q121:Q129" si="526">N121*P121</f>
        <v>0</v>
      </c>
      <c r="R121" s="100">
        <f t="shared" ref="R121:R129" si="527">O121*P121</f>
        <v>0</v>
      </c>
      <c r="S121" s="435" t="s">
        <v>167</v>
      </c>
      <c r="T121" s="420"/>
      <c r="U121" s="421"/>
      <c r="V121" s="421"/>
      <c r="W121" s="421"/>
      <c r="X121" s="421"/>
      <c r="Y121" s="421"/>
      <c r="Z121" s="421"/>
      <c r="AA121" s="421"/>
      <c r="AB121" s="421"/>
      <c r="AC121" s="427"/>
      <c r="AD121" s="150">
        <f>$Q121*T121</f>
        <v>0</v>
      </c>
      <c r="AE121" s="150">
        <f t="shared" ref="AE121:AE129" si="528">$Q121*U121</f>
        <v>0</v>
      </c>
      <c r="AF121" s="150">
        <f t="shared" ref="AF121:AF129" si="529">$Q121*V121</f>
        <v>0</v>
      </c>
      <c r="AG121" s="150">
        <f t="shared" ref="AG121:AG129" si="530">$Q121*W121</f>
        <v>0</v>
      </c>
      <c r="AH121" s="150">
        <f t="shared" ref="AH121:AH129" si="531">$Q121*X121</f>
        <v>0</v>
      </c>
      <c r="AI121" s="150">
        <f t="shared" ref="AI121:AI129" si="532">$Q121*Y121</f>
        <v>0</v>
      </c>
      <c r="AJ121" s="150">
        <f t="shared" ref="AJ121:AJ129" si="533">$Q121*Z121</f>
        <v>0</v>
      </c>
      <c r="AK121" s="150">
        <f t="shared" ref="AK121:AK129" si="534">$Q121*AA121</f>
        <v>0</v>
      </c>
      <c r="AL121" s="150">
        <f t="shared" ref="AL121:AL129" si="535">$Q121*AB121</f>
        <v>0</v>
      </c>
      <c r="AM121" s="151">
        <f t="shared" ref="AM121:AM129" si="536">$Q121*AC121</f>
        <v>0</v>
      </c>
      <c r="AN121" s="150">
        <f>$R121*T121</f>
        <v>0</v>
      </c>
      <c r="AO121" s="150">
        <f t="shared" ref="AO121:AO129" si="537">$R121*U121</f>
        <v>0</v>
      </c>
      <c r="AP121" s="150">
        <f t="shared" ref="AP121:AP129" si="538">$R121*V121</f>
        <v>0</v>
      </c>
      <c r="AQ121" s="150">
        <f t="shared" ref="AQ121:AQ129" si="539">$R121*W121</f>
        <v>0</v>
      </c>
      <c r="AR121" s="150">
        <f t="shared" ref="AR121:AR129" si="540">$R121*X121</f>
        <v>0</v>
      </c>
      <c r="AS121" s="150">
        <f t="shared" ref="AS121:AS129" si="541">$R121*Y121</f>
        <v>0</v>
      </c>
      <c r="AT121" s="150">
        <f t="shared" ref="AT121:AT129" si="542">$R121*Z121</f>
        <v>0</v>
      </c>
      <c r="AU121" s="150">
        <f t="shared" ref="AU121:AU129" si="543">$R121*AA121</f>
        <v>0</v>
      </c>
      <c r="AV121" s="150">
        <f t="shared" ref="AV121:AV129" si="544">$R121*AB121</f>
        <v>0</v>
      </c>
      <c r="AW121" s="151">
        <f t="shared" ref="AW121:AW129" si="545">$R121*AC121</f>
        <v>0</v>
      </c>
      <c r="AX121" s="123"/>
      <c r="AY121" s="29">
        <f t="shared" ref="AY121:AY129" si="546">T121*$Q121*$F121</f>
        <v>0</v>
      </c>
      <c r="AZ121" s="82">
        <f t="shared" ref="AZ121:AZ129" si="547">U121*$Q121*$F121</f>
        <v>0</v>
      </c>
      <c r="BA121" s="82">
        <f t="shared" ref="BA121:BA129" si="548">V121*$Q121*$F121</f>
        <v>0</v>
      </c>
      <c r="BB121" s="82">
        <f t="shared" ref="BB121:BB129" si="549">W121*$Q121*$F121</f>
        <v>0</v>
      </c>
      <c r="BC121" s="82">
        <f t="shared" ref="BC121:BC129" si="550">X121*$Q121*$F121</f>
        <v>0</v>
      </c>
      <c r="BD121" s="82">
        <f t="shared" ref="BD121:BD129" si="551">Y121*$Q121*$F121</f>
        <v>0</v>
      </c>
      <c r="BE121" s="82">
        <f t="shared" ref="BE121:BE129" si="552">Z121*$Q121*$F121</f>
        <v>0</v>
      </c>
      <c r="BF121" s="82">
        <f t="shared" ref="BF121:BF129" si="553">AA121*$Q121*$F121</f>
        <v>0</v>
      </c>
      <c r="BG121" s="82">
        <f t="shared" ref="BG121:BG129" si="554">AB121*$Q121*$F121</f>
        <v>0</v>
      </c>
      <c r="BH121" s="111">
        <f t="shared" ref="BH121:BH129" si="555">AC121*$Q121*$F121</f>
        <v>0</v>
      </c>
      <c r="BI121" s="123"/>
      <c r="BJ121" s="29">
        <f t="shared" ref="BJ121:BJ129" si="556">T121*$Q121*$G121</f>
        <v>0</v>
      </c>
      <c r="BK121" s="82">
        <f t="shared" ref="BK121:BK129" si="557">U121*$Q121*$G121</f>
        <v>0</v>
      </c>
      <c r="BL121" s="82">
        <f t="shared" ref="BL121:BL129" si="558">V121*$Q121*$G121</f>
        <v>0</v>
      </c>
      <c r="BM121" s="82">
        <f t="shared" ref="BM121:BM129" si="559">W121*$Q121*$G121</f>
        <v>0</v>
      </c>
      <c r="BN121" s="82">
        <f t="shared" ref="BN121:BN129" si="560">X121*$Q121*$G121</f>
        <v>0</v>
      </c>
      <c r="BO121" s="82">
        <f t="shared" ref="BO121:BO129" si="561">Y121*$Q121*$G121</f>
        <v>0</v>
      </c>
      <c r="BP121" s="82">
        <f t="shared" ref="BP121:BP129" si="562">Z121*$Q121*$G121</f>
        <v>0</v>
      </c>
      <c r="BQ121" s="82">
        <f t="shared" ref="BQ121:BQ129" si="563">AA121*$Q121*$G121</f>
        <v>0</v>
      </c>
      <c r="BR121" s="82">
        <f t="shared" ref="BR121:BR129" si="564">AB121*$Q121*$G121</f>
        <v>0</v>
      </c>
      <c r="BS121" s="111">
        <f t="shared" ref="BS121:BS129" si="565">AC121*$Q121*$G121</f>
        <v>0</v>
      </c>
      <c r="BT121" s="123"/>
      <c r="BU121" s="29">
        <f t="shared" ref="BU121:BU129" si="566">T121*$Q121*$H121</f>
        <v>0</v>
      </c>
      <c r="BV121" s="82">
        <f t="shared" ref="BV121:BV129" si="567">U121*$Q121*$H121</f>
        <v>0</v>
      </c>
      <c r="BW121" s="82">
        <f t="shared" ref="BW121:BW129" si="568">V121*$Q121*$H121</f>
        <v>0</v>
      </c>
      <c r="BX121" s="82">
        <f t="shared" ref="BX121:BX129" si="569">W121*$Q121*$H121</f>
        <v>0</v>
      </c>
      <c r="BY121" s="82">
        <f t="shared" ref="BY121:BY129" si="570">X121*$Q121*$H121</f>
        <v>0</v>
      </c>
      <c r="BZ121" s="82">
        <f t="shared" ref="BZ121:BZ129" si="571">Y121*$Q121*$H121</f>
        <v>0</v>
      </c>
      <c r="CA121" s="82">
        <f t="shared" ref="CA121:CA129" si="572">Z121*$Q121*$H121</f>
        <v>0</v>
      </c>
      <c r="CB121" s="82">
        <f t="shared" ref="CB121:CB129" si="573">AA121*$Q121*$H121</f>
        <v>0</v>
      </c>
      <c r="CC121" s="82">
        <f t="shared" ref="CC121:CC129" si="574">AB121*$Q121*$H121</f>
        <v>0</v>
      </c>
      <c r="CD121" s="111">
        <f t="shared" ref="CD121:CD129" si="575">AC121*$Q121*$H121</f>
        <v>0</v>
      </c>
    </row>
    <row r="122" spans="1:82" ht="15" x14ac:dyDescent="0.2">
      <c r="A122" s="94"/>
      <c r="B122" s="417"/>
      <c r="C122" s="418"/>
      <c r="D122" s="418"/>
      <c r="E122" s="419"/>
      <c r="F122" s="420"/>
      <c r="G122" s="421"/>
      <c r="H122" s="421"/>
      <c r="I122" s="141">
        <f t="shared" ref="I122:I129" si="576">SUM(F122:H122)</f>
        <v>0</v>
      </c>
      <c r="J122" s="424"/>
      <c r="K122" s="425"/>
      <c r="L122" s="425"/>
      <c r="M122" s="426"/>
      <c r="N122" s="100">
        <f t="shared" si="524"/>
        <v>0</v>
      </c>
      <c r="O122" s="100">
        <f t="shared" si="525"/>
        <v>0</v>
      </c>
      <c r="P122" s="439"/>
      <c r="Q122" s="100">
        <f t="shared" si="526"/>
        <v>0</v>
      </c>
      <c r="R122" s="100">
        <f t="shared" si="527"/>
        <v>0</v>
      </c>
      <c r="S122" s="419"/>
      <c r="T122" s="420"/>
      <c r="U122" s="421"/>
      <c r="V122" s="421"/>
      <c r="W122" s="421"/>
      <c r="X122" s="421"/>
      <c r="Y122" s="421"/>
      <c r="Z122" s="421"/>
      <c r="AA122" s="421"/>
      <c r="AB122" s="421"/>
      <c r="AC122" s="427"/>
      <c r="AD122" s="150">
        <f t="shared" ref="AD122:AD129" si="577">$Q122*T122</f>
        <v>0</v>
      </c>
      <c r="AE122" s="150">
        <f t="shared" si="528"/>
        <v>0</v>
      </c>
      <c r="AF122" s="150">
        <f t="shared" si="529"/>
        <v>0</v>
      </c>
      <c r="AG122" s="150">
        <f t="shared" si="530"/>
        <v>0</v>
      </c>
      <c r="AH122" s="150">
        <f t="shared" si="531"/>
        <v>0</v>
      </c>
      <c r="AI122" s="150">
        <f t="shared" si="532"/>
        <v>0</v>
      </c>
      <c r="AJ122" s="150">
        <f t="shared" si="533"/>
        <v>0</v>
      </c>
      <c r="AK122" s="150">
        <f t="shared" si="534"/>
        <v>0</v>
      </c>
      <c r="AL122" s="150">
        <f t="shared" si="535"/>
        <v>0</v>
      </c>
      <c r="AM122" s="151">
        <f t="shared" si="536"/>
        <v>0</v>
      </c>
      <c r="AN122" s="150">
        <f t="shared" ref="AN122:AN129" si="578">$R122*T122</f>
        <v>0</v>
      </c>
      <c r="AO122" s="150">
        <f t="shared" si="537"/>
        <v>0</v>
      </c>
      <c r="AP122" s="150">
        <f t="shared" si="538"/>
        <v>0</v>
      </c>
      <c r="AQ122" s="150">
        <f t="shared" si="539"/>
        <v>0</v>
      </c>
      <c r="AR122" s="150">
        <f t="shared" si="540"/>
        <v>0</v>
      </c>
      <c r="AS122" s="150">
        <f t="shared" si="541"/>
        <v>0</v>
      </c>
      <c r="AT122" s="150">
        <f t="shared" si="542"/>
        <v>0</v>
      </c>
      <c r="AU122" s="150">
        <f t="shared" si="543"/>
        <v>0</v>
      </c>
      <c r="AV122" s="150">
        <f t="shared" si="544"/>
        <v>0</v>
      </c>
      <c r="AW122" s="151">
        <f t="shared" si="545"/>
        <v>0</v>
      </c>
      <c r="AX122" s="123"/>
      <c r="AY122" s="29">
        <f t="shared" si="546"/>
        <v>0</v>
      </c>
      <c r="AZ122" s="82">
        <f t="shared" si="547"/>
        <v>0</v>
      </c>
      <c r="BA122" s="82">
        <f t="shared" si="548"/>
        <v>0</v>
      </c>
      <c r="BB122" s="82">
        <f t="shared" si="549"/>
        <v>0</v>
      </c>
      <c r="BC122" s="82">
        <f t="shared" si="550"/>
        <v>0</v>
      </c>
      <c r="BD122" s="82">
        <f t="shared" si="551"/>
        <v>0</v>
      </c>
      <c r="BE122" s="82">
        <f t="shared" si="552"/>
        <v>0</v>
      </c>
      <c r="BF122" s="82">
        <f t="shared" si="553"/>
        <v>0</v>
      </c>
      <c r="BG122" s="82">
        <f t="shared" si="554"/>
        <v>0</v>
      </c>
      <c r="BH122" s="111">
        <f t="shared" si="555"/>
        <v>0</v>
      </c>
      <c r="BI122" s="123"/>
      <c r="BJ122" s="29">
        <f t="shared" si="556"/>
        <v>0</v>
      </c>
      <c r="BK122" s="82">
        <f t="shared" si="557"/>
        <v>0</v>
      </c>
      <c r="BL122" s="82">
        <f t="shared" si="558"/>
        <v>0</v>
      </c>
      <c r="BM122" s="82">
        <f t="shared" si="559"/>
        <v>0</v>
      </c>
      <c r="BN122" s="82">
        <f t="shared" si="560"/>
        <v>0</v>
      </c>
      <c r="BO122" s="82">
        <f t="shared" si="561"/>
        <v>0</v>
      </c>
      <c r="BP122" s="82">
        <f t="shared" si="562"/>
        <v>0</v>
      </c>
      <c r="BQ122" s="82">
        <f t="shared" si="563"/>
        <v>0</v>
      </c>
      <c r="BR122" s="82">
        <f t="shared" si="564"/>
        <v>0</v>
      </c>
      <c r="BS122" s="111">
        <f t="shared" si="565"/>
        <v>0</v>
      </c>
      <c r="BT122" s="123"/>
      <c r="BU122" s="29">
        <f t="shared" si="566"/>
        <v>0</v>
      </c>
      <c r="BV122" s="82">
        <f t="shared" si="567"/>
        <v>0</v>
      </c>
      <c r="BW122" s="82">
        <f t="shared" si="568"/>
        <v>0</v>
      </c>
      <c r="BX122" s="82">
        <f t="shared" si="569"/>
        <v>0</v>
      </c>
      <c r="BY122" s="82">
        <f t="shared" si="570"/>
        <v>0</v>
      </c>
      <c r="BZ122" s="82">
        <f t="shared" si="571"/>
        <v>0</v>
      </c>
      <c r="CA122" s="82">
        <f t="shared" si="572"/>
        <v>0</v>
      </c>
      <c r="CB122" s="82">
        <f t="shared" si="573"/>
        <v>0</v>
      </c>
      <c r="CC122" s="82">
        <f t="shared" si="574"/>
        <v>0</v>
      </c>
      <c r="CD122" s="111">
        <f t="shared" si="575"/>
        <v>0</v>
      </c>
    </row>
    <row r="123" spans="1:82" x14ac:dyDescent="0.25">
      <c r="A123" s="92"/>
      <c r="B123" s="417"/>
      <c r="C123" s="418"/>
      <c r="D123" s="418"/>
      <c r="E123" s="419"/>
      <c r="F123" s="420"/>
      <c r="G123" s="421"/>
      <c r="H123" s="421"/>
      <c r="I123" s="141">
        <f t="shared" si="576"/>
        <v>0</v>
      </c>
      <c r="J123" s="424"/>
      <c r="K123" s="425"/>
      <c r="L123" s="425"/>
      <c r="M123" s="426"/>
      <c r="N123" s="100">
        <f t="shared" si="524"/>
        <v>0</v>
      </c>
      <c r="O123" s="100">
        <f t="shared" si="525"/>
        <v>0</v>
      </c>
      <c r="P123" s="439"/>
      <c r="Q123" s="100">
        <f t="shared" si="526"/>
        <v>0</v>
      </c>
      <c r="R123" s="100">
        <f t="shared" si="527"/>
        <v>0</v>
      </c>
      <c r="S123" s="419"/>
      <c r="T123" s="420"/>
      <c r="U123" s="421"/>
      <c r="V123" s="421"/>
      <c r="W123" s="421"/>
      <c r="X123" s="421"/>
      <c r="Y123" s="421"/>
      <c r="Z123" s="421"/>
      <c r="AA123" s="421"/>
      <c r="AB123" s="421"/>
      <c r="AC123" s="427"/>
      <c r="AD123" s="150">
        <f t="shared" si="577"/>
        <v>0</v>
      </c>
      <c r="AE123" s="150">
        <f t="shared" si="528"/>
        <v>0</v>
      </c>
      <c r="AF123" s="150">
        <f t="shared" si="529"/>
        <v>0</v>
      </c>
      <c r="AG123" s="150">
        <f t="shared" si="530"/>
        <v>0</v>
      </c>
      <c r="AH123" s="150">
        <f t="shared" si="531"/>
        <v>0</v>
      </c>
      <c r="AI123" s="150">
        <f t="shared" si="532"/>
        <v>0</v>
      </c>
      <c r="AJ123" s="150">
        <f t="shared" si="533"/>
        <v>0</v>
      </c>
      <c r="AK123" s="150">
        <f t="shared" si="534"/>
        <v>0</v>
      </c>
      <c r="AL123" s="150">
        <f t="shared" si="535"/>
        <v>0</v>
      </c>
      <c r="AM123" s="151">
        <f t="shared" si="536"/>
        <v>0</v>
      </c>
      <c r="AN123" s="150">
        <f t="shared" si="578"/>
        <v>0</v>
      </c>
      <c r="AO123" s="150">
        <f t="shared" si="537"/>
        <v>0</v>
      </c>
      <c r="AP123" s="150">
        <f t="shared" si="538"/>
        <v>0</v>
      </c>
      <c r="AQ123" s="150">
        <f t="shared" si="539"/>
        <v>0</v>
      </c>
      <c r="AR123" s="150">
        <f t="shared" si="540"/>
        <v>0</v>
      </c>
      <c r="AS123" s="150">
        <f t="shared" si="541"/>
        <v>0</v>
      </c>
      <c r="AT123" s="150">
        <f t="shared" si="542"/>
        <v>0</v>
      </c>
      <c r="AU123" s="150">
        <f t="shared" si="543"/>
        <v>0</v>
      </c>
      <c r="AV123" s="150">
        <f t="shared" si="544"/>
        <v>0</v>
      </c>
      <c r="AW123" s="151">
        <f t="shared" si="545"/>
        <v>0</v>
      </c>
      <c r="AX123" s="123"/>
      <c r="AY123" s="29">
        <f t="shared" si="546"/>
        <v>0</v>
      </c>
      <c r="AZ123" s="82">
        <f t="shared" si="547"/>
        <v>0</v>
      </c>
      <c r="BA123" s="82">
        <f t="shared" si="548"/>
        <v>0</v>
      </c>
      <c r="BB123" s="82">
        <f t="shared" si="549"/>
        <v>0</v>
      </c>
      <c r="BC123" s="82">
        <f t="shared" si="550"/>
        <v>0</v>
      </c>
      <c r="BD123" s="82">
        <f t="shared" si="551"/>
        <v>0</v>
      </c>
      <c r="BE123" s="82">
        <f t="shared" si="552"/>
        <v>0</v>
      </c>
      <c r="BF123" s="82">
        <f t="shared" si="553"/>
        <v>0</v>
      </c>
      <c r="BG123" s="82">
        <f t="shared" si="554"/>
        <v>0</v>
      </c>
      <c r="BH123" s="111">
        <f t="shared" si="555"/>
        <v>0</v>
      </c>
      <c r="BI123" s="123"/>
      <c r="BJ123" s="29">
        <f t="shared" si="556"/>
        <v>0</v>
      </c>
      <c r="BK123" s="82">
        <f t="shared" si="557"/>
        <v>0</v>
      </c>
      <c r="BL123" s="82">
        <f t="shared" si="558"/>
        <v>0</v>
      </c>
      <c r="BM123" s="82">
        <f t="shared" si="559"/>
        <v>0</v>
      </c>
      <c r="BN123" s="82">
        <f t="shared" si="560"/>
        <v>0</v>
      </c>
      <c r="BO123" s="82">
        <f t="shared" si="561"/>
        <v>0</v>
      </c>
      <c r="BP123" s="82">
        <f t="shared" si="562"/>
        <v>0</v>
      </c>
      <c r="BQ123" s="82">
        <f t="shared" si="563"/>
        <v>0</v>
      </c>
      <c r="BR123" s="82">
        <f t="shared" si="564"/>
        <v>0</v>
      </c>
      <c r="BS123" s="111">
        <f t="shared" si="565"/>
        <v>0</v>
      </c>
      <c r="BT123" s="123"/>
      <c r="BU123" s="29">
        <f t="shared" si="566"/>
        <v>0</v>
      </c>
      <c r="BV123" s="82">
        <f t="shared" si="567"/>
        <v>0</v>
      </c>
      <c r="BW123" s="82">
        <f t="shared" si="568"/>
        <v>0</v>
      </c>
      <c r="BX123" s="82">
        <f t="shared" si="569"/>
        <v>0</v>
      </c>
      <c r="BY123" s="82">
        <f t="shared" si="570"/>
        <v>0</v>
      </c>
      <c r="BZ123" s="82">
        <f t="shared" si="571"/>
        <v>0</v>
      </c>
      <c r="CA123" s="82">
        <f t="shared" si="572"/>
        <v>0</v>
      </c>
      <c r="CB123" s="82">
        <f t="shared" si="573"/>
        <v>0</v>
      </c>
      <c r="CC123" s="82">
        <f t="shared" si="574"/>
        <v>0</v>
      </c>
      <c r="CD123" s="111">
        <f t="shared" si="575"/>
        <v>0</v>
      </c>
    </row>
    <row r="124" spans="1:82" x14ac:dyDescent="0.25">
      <c r="A124" s="92"/>
      <c r="B124" s="417"/>
      <c r="C124" s="418"/>
      <c r="D124" s="418"/>
      <c r="E124" s="419"/>
      <c r="F124" s="420"/>
      <c r="G124" s="421"/>
      <c r="H124" s="421"/>
      <c r="I124" s="141">
        <f t="shared" si="576"/>
        <v>0</v>
      </c>
      <c r="J124" s="424"/>
      <c r="K124" s="425"/>
      <c r="L124" s="425"/>
      <c r="M124" s="426"/>
      <c r="N124" s="100">
        <f t="shared" si="524"/>
        <v>0</v>
      </c>
      <c r="O124" s="100">
        <f t="shared" si="525"/>
        <v>0</v>
      </c>
      <c r="P124" s="439"/>
      <c r="Q124" s="100">
        <f t="shared" si="526"/>
        <v>0</v>
      </c>
      <c r="R124" s="100">
        <f t="shared" si="527"/>
        <v>0</v>
      </c>
      <c r="S124" s="419"/>
      <c r="T124" s="420"/>
      <c r="U124" s="421"/>
      <c r="V124" s="421"/>
      <c r="W124" s="421"/>
      <c r="X124" s="421"/>
      <c r="Y124" s="421"/>
      <c r="Z124" s="421"/>
      <c r="AA124" s="421"/>
      <c r="AB124" s="421"/>
      <c r="AC124" s="427"/>
      <c r="AD124" s="150">
        <f t="shared" si="577"/>
        <v>0</v>
      </c>
      <c r="AE124" s="150">
        <f t="shared" si="528"/>
        <v>0</v>
      </c>
      <c r="AF124" s="150">
        <f t="shared" si="529"/>
        <v>0</v>
      </c>
      <c r="AG124" s="150">
        <f t="shared" si="530"/>
        <v>0</v>
      </c>
      <c r="AH124" s="150">
        <f t="shared" si="531"/>
        <v>0</v>
      </c>
      <c r="AI124" s="150">
        <f t="shared" si="532"/>
        <v>0</v>
      </c>
      <c r="AJ124" s="150">
        <f t="shared" si="533"/>
        <v>0</v>
      </c>
      <c r="AK124" s="150">
        <f t="shared" si="534"/>
        <v>0</v>
      </c>
      <c r="AL124" s="150">
        <f t="shared" si="535"/>
        <v>0</v>
      </c>
      <c r="AM124" s="151">
        <f t="shared" si="536"/>
        <v>0</v>
      </c>
      <c r="AN124" s="150">
        <f t="shared" si="578"/>
        <v>0</v>
      </c>
      <c r="AO124" s="150">
        <f t="shared" si="537"/>
        <v>0</v>
      </c>
      <c r="AP124" s="150">
        <f t="shared" si="538"/>
        <v>0</v>
      </c>
      <c r="AQ124" s="150">
        <f t="shared" si="539"/>
        <v>0</v>
      </c>
      <c r="AR124" s="150">
        <f t="shared" si="540"/>
        <v>0</v>
      </c>
      <c r="AS124" s="150">
        <f t="shared" si="541"/>
        <v>0</v>
      </c>
      <c r="AT124" s="150">
        <f t="shared" si="542"/>
        <v>0</v>
      </c>
      <c r="AU124" s="150">
        <f t="shared" si="543"/>
        <v>0</v>
      </c>
      <c r="AV124" s="150">
        <f t="shared" si="544"/>
        <v>0</v>
      </c>
      <c r="AW124" s="151">
        <f t="shared" si="545"/>
        <v>0</v>
      </c>
      <c r="AX124" s="123"/>
      <c r="AY124" s="29">
        <f t="shared" si="546"/>
        <v>0</v>
      </c>
      <c r="AZ124" s="82">
        <f t="shared" si="547"/>
        <v>0</v>
      </c>
      <c r="BA124" s="82">
        <f t="shared" si="548"/>
        <v>0</v>
      </c>
      <c r="BB124" s="82">
        <f t="shared" si="549"/>
        <v>0</v>
      </c>
      <c r="BC124" s="82">
        <f t="shared" si="550"/>
        <v>0</v>
      </c>
      <c r="BD124" s="82">
        <f t="shared" si="551"/>
        <v>0</v>
      </c>
      <c r="BE124" s="82">
        <f t="shared" si="552"/>
        <v>0</v>
      </c>
      <c r="BF124" s="82">
        <f t="shared" si="553"/>
        <v>0</v>
      </c>
      <c r="BG124" s="82">
        <f t="shared" si="554"/>
        <v>0</v>
      </c>
      <c r="BH124" s="111">
        <f t="shared" si="555"/>
        <v>0</v>
      </c>
      <c r="BI124" s="123"/>
      <c r="BJ124" s="29">
        <f t="shared" si="556"/>
        <v>0</v>
      </c>
      <c r="BK124" s="82">
        <f t="shared" si="557"/>
        <v>0</v>
      </c>
      <c r="BL124" s="82">
        <f t="shared" si="558"/>
        <v>0</v>
      </c>
      <c r="BM124" s="82">
        <f t="shared" si="559"/>
        <v>0</v>
      </c>
      <c r="BN124" s="82">
        <f t="shared" si="560"/>
        <v>0</v>
      </c>
      <c r="BO124" s="82">
        <f t="shared" si="561"/>
        <v>0</v>
      </c>
      <c r="BP124" s="82">
        <f t="shared" si="562"/>
        <v>0</v>
      </c>
      <c r="BQ124" s="82">
        <f t="shared" si="563"/>
        <v>0</v>
      </c>
      <c r="BR124" s="82">
        <f t="shared" si="564"/>
        <v>0</v>
      </c>
      <c r="BS124" s="111">
        <f t="shared" si="565"/>
        <v>0</v>
      </c>
      <c r="BT124" s="123"/>
      <c r="BU124" s="29">
        <f t="shared" si="566"/>
        <v>0</v>
      </c>
      <c r="BV124" s="82">
        <f t="shared" si="567"/>
        <v>0</v>
      </c>
      <c r="BW124" s="82">
        <f t="shared" si="568"/>
        <v>0</v>
      </c>
      <c r="BX124" s="82">
        <f t="shared" si="569"/>
        <v>0</v>
      </c>
      <c r="BY124" s="82">
        <f t="shared" si="570"/>
        <v>0</v>
      </c>
      <c r="BZ124" s="82">
        <f t="shared" si="571"/>
        <v>0</v>
      </c>
      <c r="CA124" s="82">
        <f t="shared" si="572"/>
        <v>0</v>
      </c>
      <c r="CB124" s="82">
        <f t="shared" si="573"/>
        <v>0</v>
      </c>
      <c r="CC124" s="82">
        <f t="shared" si="574"/>
        <v>0</v>
      </c>
      <c r="CD124" s="111">
        <f t="shared" si="575"/>
        <v>0</v>
      </c>
    </row>
    <row r="125" spans="1:82" x14ac:dyDescent="0.25">
      <c r="A125" s="92"/>
      <c r="B125" s="417"/>
      <c r="C125" s="418"/>
      <c r="D125" s="418"/>
      <c r="E125" s="419"/>
      <c r="F125" s="420"/>
      <c r="G125" s="421"/>
      <c r="H125" s="421"/>
      <c r="I125" s="141">
        <f t="shared" si="576"/>
        <v>0</v>
      </c>
      <c r="J125" s="424"/>
      <c r="K125" s="425"/>
      <c r="L125" s="425"/>
      <c r="M125" s="426"/>
      <c r="N125" s="100">
        <f t="shared" si="524"/>
        <v>0</v>
      </c>
      <c r="O125" s="100">
        <f t="shared" si="525"/>
        <v>0</v>
      </c>
      <c r="P125" s="439"/>
      <c r="Q125" s="100">
        <f t="shared" si="526"/>
        <v>0</v>
      </c>
      <c r="R125" s="100">
        <f t="shared" si="527"/>
        <v>0</v>
      </c>
      <c r="S125" s="419"/>
      <c r="T125" s="420"/>
      <c r="U125" s="421"/>
      <c r="V125" s="421"/>
      <c r="W125" s="421"/>
      <c r="X125" s="421"/>
      <c r="Y125" s="421"/>
      <c r="Z125" s="421"/>
      <c r="AA125" s="421"/>
      <c r="AB125" s="421"/>
      <c r="AC125" s="427"/>
      <c r="AD125" s="150">
        <f t="shared" si="577"/>
        <v>0</v>
      </c>
      <c r="AE125" s="150">
        <f t="shared" si="528"/>
        <v>0</v>
      </c>
      <c r="AF125" s="150">
        <f t="shared" si="529"/>
        <v>0</v>
      </c>
      <c r="AG125" s="150">
        <f t="shared" si="530"/>
        <v>0</v>
      </c>
      <c r="AH125" s="150">
        <f t="shared" si="531"/>
        <v>0</v>
      </c>
      <c r="AI125" s="150">
        <f t="shared" si="532"/>
        <v>0</v>
      </c>
      <c r="AJ125" s="150">
        <f t="shared" si="533"/>
        <v>0</v>
      </c>
      <c r="AK125" s="150">
        <f t="shared" si="534"/>
        <v>0</v>
      </c>
      <c r="AL125" s="150">
        <f t="shared" si="535"/>
        <v>0</v>
      </c>
      <c r="AM125" s="151">
        <f t="shared" si="536"/>
        <v>0</v>
      </c>
      <c r="AN125" s="150">
        <f t="shared" si="578"/>
        <v>0</v>
      </c>
      <c r="AO125" s="150">
        <f t="shared" si="537"/>
        <v>0</v>
      </c>
      <c r="AP125" s="150">
        <f t="shared" si="538"/>
        <v>0</v>
      </c>
      <c r="AQ125" s="150">
        <f t="shared" si="539"/>
        <v>0</v>
      </c>
      <c r="AR125" s="150">
        <f t="shared" si="540"/>
        <v>0</v>
      </c>
      <c r="AS125" s="150">
        <f t="shared" si="541"/>
        <v>0</v>
      </c>
      <c r="AT125" s="150">
        <f t="shared" si="542"/>
        <v>0</v>
      </c>
      <c r="AU125" s="150">
        <f t="shared" si="543"/>
        <v>0</v>
      </c>
      <c r="AV125" s="150">
        <f t="shared" si="544"/>
        <v>0</v>
      </c>
      <c r="AW125" s="151">
        <f t="shared" si="545"/>
        <v>0</v>
      </c>
      <c r="AX125" s="123"/>
      <c r="AY125" s="29">
        <f t="shared" si="546"/>
        <v>0</v>
      </c>
      <c r="AZ125" s="82">
        <f t="shared" si="547"/>
        <v>0</v>
      </c>
      <c r="BA125" s="82">
        <f t="shared" si="548"/>
        <v>0</v>
      </c>
      <c r="BB125" s="82">
        <f t="shared" si="549"/>
        <v>0</v>
      </c>
      <c r="BC125" s="82">
        <f t="shared" si="550"/>
        <v>0</v>
      </c>
      <c r="BD125" s="82">
        <f t="shared" si="551"/>
        <v>0</v>
      </c>
      <c r="BE125" s="82">
        <f t="shared" si="552"/>
        <v>0</v>
      </c>
      <c r="BF125" s="82">
        <f t="shared" si="553"/>
        <v>0</v>
      </c>
      <c r="BG125" s="82">
        <f t="shared" si="554"/>
        <v>0</v>
      </c>
      <c r="BH125" s="111">
        <f t="shared" si="555"/>
        <v>0</v>
      </c>
      <c r="BI125" s="123"/>
      <c r="BJ125" s="29">
        <f t="shared" si="556"/>
        <v>0</v>
      </c>
      <c r="BK125" s="82">
        <f t="shared" si="557"/>
        <v>0</v>
      </c>
      <c r="BL125" s="82">
        <f t="shared" si="558"/>
        <v>0</v>
      </c>
      <c r="BM125" s="82">
        <f t="shared" si="559"/>
        <v>0</v>
      </c>
      <c r="BN125" s="82">
        <f t="shared" si="560"/>
        <v>0</v>
      </c>
      <c r="BO125" s="82">
        <f t="shared" si="561"/>
        <v>0</v>
      </c>
      <c r="BP125" s="82">
        <f t="shared" si="562"/>
        <v>0</v>
      </c>
      <c r="BQ125" s="82">
        <f t="shared" si="563"/>
        <v>0</v>
      </c>
      <c r="BR125" s="82">
        <f t="shared" si="564"/>
        <v>0</v>
      </c>
      <c r="BS125" s="111">
        <f t="shared" si="565"/>
        <v>0</v>
      </c>
      <c r="BT125" s="123"/>
      <c r="BU125" s="29">
        <f t="shared" si="566"/>
        <v>0</v>
      </c>
      <c r="BV125" s="82">
        <f t="shared" si="567"/>
        <v>0</v>
      </c>
      <c r="BW125" s="82">
        <f t="shared" si="568"/>
        <v>0</v>
      </c>
      <c r="BX125" s="82">
        <f t="shared" si="569"/>
        <v>0</v>
      </c>
      <c r="BY125" s="82">
        <f t="shared" si="570"/>
        <v>0</v>
      </c>
      <c r="BZ125" s="82">
        <f t="shared" si="571"/>
        <v>0</v>
      </c>
      <c r="CA125" s="82">
        <f t="shared" si="572"/>
        <v>0</v>
      </c>
      <c r="CB125" s="82">
        <f t="shared" si="573"/>
        <v>0</v>
      </c>
      <c r="CC125" s="82">
        <f t="shared" si="574"/>
        <v>0</v>
      </c>
      <c r="CD125" s="111">
        <f t="shared" si="575"/>
        <v>0</v>
      </c>
    </row>
    <row r="126" spans="1:82" x14ac:dyDescent="0.25">
      <c r="A126" s="92"/>
      <c r="B126" s="417"/>
      <c r="C126" s="418"/>
      <c r="D126" s="418"/>
      <c r="E126" s="419"/>
      <c r="F126" s="420"/>
      <c r="G126" s="421"/>
      <c r="H126" s="421"/>
      <c r="I126" s="141">
        <f t="shared" si="576"/>
        <v>0</v>
      </c>
      <c r="J126" s="424"/>
      <c r="K126" s="425"/>
      <c r="L126" s="425"/>
      <c r="M126" s="426"/>
      <c r="N126" s="100">
        <f t="shared" si="524"/>
        <v>0</v>
      </c>
      <c r="O126" s="100">
        <f t="shared" si="525"/>
        <v>0</v>
      </c>
      <c r="P126" s="439"/>
      <c r="Q126" s="100">
        <f t="shared" si="526"/>
        <v>0</v>
      </c>
      <c r="R126" s="100">
        <f t="shared" si="527"/>
        <v>0</v>
      </c>
      <c r="S126" s="419"/>
      <c r="T126" s="420"/>
      <c r="U126" s="421"/>
      <c r="V126" s="421"/>
      <c r="W126" s="421"/>
      <c r="X126" s="421"/>
      <c r="Y126" s="421"/>
      <c r="Z126" s="421"/>
      <c r="AA126" s="421"/>
      <c r="AB126" s="421"/>
      <c r="AC126" s="427"/>
      <c r="AD126" s="150">
        <f t="shared" si="577"/>
        <v>0</v>
      </c>
      <c r="AE126" s="150">
        <f t="shared" si="528"/>
        <v>0</v>
      </c>
      <c r="AF126" s="150">
        <f t="shared" si="529"/>
        <v>0</v>
      </c>
      <c r="AG126" s="150">
        <f t="shared" si="530"/>
        <v>0</v>
      </c>
      <c r="AH126" s="150">
        <f t="shared" si="531"/>
        <v>0</v>
      </c>
      <c r="AI126" s="150">
        <f t="shared" si="532"/>
        <v>0</v>
      </c>
      <c r="AJ126" s="150">
        <f t="shared" si="533"/>
        <v>0</v>
      </c>
      <c r="AK126" s="150">
        <f t="shared" si="534"/>
        <v>0</v>
      </c>
      <c r="AL126" s="150">
        <f t="shared" si="535"/>
        <v>0</v>
      </c>
      <c r="AM126" s="151">
        <f t="shared" si="536"/>
        <v>0</v>
      </c>
      <c r="AN126" s="150">
        <f t="shared" si="578"/>
        <v>0</v>
      </c>
      <c r="AO126" s="150">
        <f t="shared" si="537"/>
        <v>0</v>
      </c>
      <c r="AP126" s="150">
        <f t="shared" si="538"/>
        <v>0</v>
      </c>
      <c r="AQ126" s="150">
        <f t="shared" si="539"/>
        <v>0</v>
      </c>
      <c r="AR126" s="150">
        <f t="shared" si="540"/>
        <v>0</v>
      </c>
      <c r="AS126" s="150">
        <f t="shared" si="541"/>
        <v>0</v>
      </c>
      <c r="AT126" s="150">
        <f t="shared" si="542"/>
        <v>0</v>
      </c>
      <c r="AU126" s="150">
        <f t="shared" si="543"/>
        <v>0</v>
      </c>
      <c r="AV126" s="150">
        <f t="shared" si="544"/>
        <v>0</v>
      </c>
      <c r="AW126" s="151">
        <f t="shared" si="545"/>
        <v>0</v>
      </c>
      <c r="AX126" s="123"/>
      <c r="AY126" s="29">
        <f t="shared" si="546"/>
        <v>0</v>
      </c>
      <c r="AZ126" s="82">
        <f t="shared" si="547"/>
        <v>0</v>
      </c>
      <c r="BA126" s="82">
        <f t="shared" si="548"/>
        <v>0</v>
      </c>
      <c r="BB126" s="82">
        <f t="shared" si="549"/>
        <v>0</v>
      </c>
      <c r="BC126" s="82">
        <f t="shared" si="550"/>
        <v>0</v>
      </c>
      <c r="BD126" s="82">
        <f t="shared" si="551"/>
        <v>0</v>
      </c>
      <c r="BE126" s="82">
        <f t="shared" si="552"/>
        <v>0</v>
      </c>
      <c r="BF126" s="82">
        <f t="shared" si="553"/>
        <v>0</v>
      </c>
      <c r="BG126" s="82">
        <f t="shared" si="554"/>
        <v>0</v>
      </c>
      <c r="BH126" s="111">
        <f t="shared" si="555"/>
        <v>0</v>
      </c>
      <c r="BI126" s="123"/>
      <c r="BJ126" s="29">
        <f t="shared" si="556"/>
        <v>0</v>
      </c>
      <c r="BK126" s="82">
        <f t="shared" si="557"/>
        <v>0</v>
      </c>
      <c r="BL126" s="82">
        <f t="shared" si="558"/>
        <v>0</v>
      </c>
      <c r="BM126" s="82">
        <f t="shared" si="559"/>
        <v>0</v>
      </c>
      <c r="BN126" s="82">
        <f t="shared" si="560"/>
        <v>0</v>
      </c>
      <c r="BO126" s="82">
        <f t="shared" si="561"/>
        <v>0</v>
      </c>
      <c r="BP126" s="82">
        <f t="shared" si="562"/>
        <v>0</v>
      </c>
      <c r="BQ126" s="82">
        <f t="shared" si="563"/>
        <v>0</v>
      </c>
      <c r="BR126" s="82">
        <f t="shared" si="564"/>
        <v>0</v>
      </c>
      <c r="BS126" s="111">
        <f t="shared" si="565"/>
        <v>0</v>
      </c>
      <c r="BT126" s="123"/>
      <c r="BU126" s="29">
        <f t="shared" si="566"/>
        <v>0</v>
      </c>
      <c r="BV126" s="82">
        <f t="shared" si="567"/>
        <v>0</v>
      </c>
      <c r="BW126" s="82">
        <f t="shared" si="568"/>
        <v>0</v>
      </c>
      <c r="BX126" s="82">
        <f t="shared" si="569"/>
        <v>0</v>
      </c>
      <c r="BY126" s="82">
        <f t="shared" si="570"/>
        <v>0</v>
      </c>
      <c r="BZ126" s="82">
        <f t="shared" si="571"/>
        <v>0</v>
      </c>
      <c r="CA126" s="82">
        <f t="shared" si="572"/>
        <v>0</v>
      </c>
      <c r="CB126" s="82">
        <f t="shared" si="573"/>
        <v>0</v>
      </c>
      <c r="CC126" s="82">
        <f t="shared" si="574"/>
        <v>0</v>
      </c>
      <c r="CD126" s="111">
        <f t="shared" si="575"/>
        <v>0</v>
      </c>
    </row>
    <row r="127" spans="1:82" x14ac:dyDescent="0.25">
      <c r="A127" s="92"/>
      <c r="B127" s="417"/>
      <c r="C127" s="418"/>
      <c r="D127" s="418"/>
      <c r="E127" s="419"/>
      <c r="F127" s="420"/>
      <c r="G127" s="421"/>
      <c r="H127" s="421"/>
      <c r="I127" s="141">
        <f t="shared" si="576"/>
        <v>0</v>
      </c>
      <c r="J127" s="424"/>
      <c r="K127" s="425"/>
      <c r="L127" s="425"/>
      <c r="M127" s="426"/>
      <c r="N127" s="100">
        <f t="shared" si="524"/>
        <v>0</v>
      </c>
      <c r="O127" s="100">
        <f t="shared" si="525"/>
        <v>0</v>
      </c>
      <c r="P127" s="439"/>
      <c r="Q127" s="100">
        <f t="shared" si="526"/>
        <v>0</v>
      </c>
      <c r="R127" s="100">
        <f t="shared" si="527"/>
        <v>0</v>
      </c>
      <c r="S127" s="419"/>
      <c r="T127" s="420"/>
      <c r="U127" s="421"/>
      <c r="V127" s="421"/>
      <c r="W127" s="421"/>
      <c r="X127" s="421"/>
      <c r="Y127" s="421"/>
      <c r="Z127" s="421"/>
      <c r="AA127" s="421"/>
      <c r="AB127" s="421"/>
      <c r="AC127" s="427"/>
      <c r="AD127" s="150">
        <f t="shared" si="577"/>
        <v>0</v>
      </c>
      <c r="AE127" s="150">
        <f t="shared" si="528"/>
        <v>0</v>
      </c>
      <c r="AF127" s="150">
        <f t="shared" si="529"/>
        <v>0</v>
      </c>
      <c r="AG127" s="150">
        <f t="shared" si="530"/>
        <v>0</v>
      </c>
      <c r="AH127" s="150">
        <f t="shared" si="531"/>
        <v>0</v>
      </c>
      <c r="AI127" s="150">
        <f t="shared" si="532"/>
        <v>0</v>
      </c>
      <c r="AJ127" s="150">
        <f t="shared" si="533"/>
        <v>0</v>
      </c>
      <c r="AK127" s="150">
        <f t="shared" si="534"/>
        <v>0</v>
      </c>
      <c r="AL127" s="150">
        <f t="shared" si="535"/>
        <v>0</v>
      </c>
      <c r="AM127" s="151">
        <f t="shared" si="536"/>
        <v>0</v>
      </c>
      <c r="AN127" s="150">
        <f t="shared" si="578"/>
        <v>0</v>
      </c>
      <c r="AO127" s="150">
        <f t="shared" si="537"/>
        <v>0</v>
      </c>
      <c r="AP127" s="150">
        <f t="shared" si="538"/>
        <v>0</v>
      </c>
      <c r="AQ127" s="150">
        <f t="shared" si="539"/>
        <v>0</v>
      </c>
      <c r="AR127" s="150">
        <f t="shared" si="540"/>
        <v>0</v>
      </c>
      <c r="AS127" s="150">
        <f t="shared" si="541"/>
        <v>0</v>
      </c>
      <c r="AT127" s="150">
        <f t="shared" si="542"/>
        <v>0</v>
      </c>
      <c r="AU127" s="150">
        <f t="shared" si="543"/>
        <v>0</v>
      </c>
      <c r="AV127" s="150">
        <f t="shared" si="544"/>
        <v>0</v>
      </c>
      <c r="AW127" s="151">
        <f t="shared" si="545"/>
        <v>0</v>
      </c>
      <c r="AX127" s="123"/>
      <c r="AY127" s="29">
        <f t="shared" si="546"/>
        <v>0</v>
      </c>
      <c r="AZ127" s="82">
        <f t="shared" si="547"/>
        <v>0</v>
      </c>
      <c r="BA127" s="82">
        <f t="shared" si="548"/>
        <v>0</v>
      </c>
      <c r="BB127" s="82">
        <f t="shared" si="549"/>
        <v>0</v>
      </c>
      <c r="BC127" s="82">
        <f t="shared" si="550"/>
        <v>0</v>
      </c>
      <c r="BD127" s="82">
        <f t="shared" si="551"/>
        <v>0</v>
      </c>
      <c r="BE127" s="82">
        <f t="shared" si="552"/>
        <v>0</v>
      </c>
      <c r="BF127" s="82">
        <f t="shared" si="553"/>
        <v>0</v>
      </c>
      <c r="BG127" s="82">
        <f t="shared" si="554"/>
        <v>0</v>
      </c>
      <c r="BH127" s="111">
        <f t="shared" si="555"/>
        <v>0</v>
      </c>
      <c r="BI127" s="123"/>
      <c r="BJ127" s="29">
        <f t="shared" si="556"/>
        <v>0</v>
      </c>
      <c r="BK127" s="82">
        <f t="shared" si="557"/>
        <v>0</v>
      </c>
      <c r="BL127" s="82">
        <f t="shared" si="558"/>
        <v>0</v>
      </c>
      <c r="BM127" s="82">
        <f t="shared" si="559"/>
        <v>0</v>
      </c>
      <c r="BN127" s="82">
        <f t="shared" si="560"/>
        <v>0</v>
      </c>
      <c r="BO127" s="82">
        <f t="shared" si="561"/>
        <v>0</v>
      </c>
      <c r="BP127" s="82">
        <f t="shared" si="562"/>
        <v>0</v>
      </c>
      <c r="BQ127" s="82">
        <f t="shared" si="563"/>
        <v>0</v>
      </c>
      <c r="BR127" s="82">
        <f t="shared" si="564"/>
        <v>0</v>
      </c>
      <c r="BS127" s="111">
        <f t="shared" si="565"/>
        <v>0</v>
      </c>
      <c r="BT127" s="123"/>
      <c r="BU127" s="29">
        <f t="shared" si="566"/>
        <v>0</v>
      </c>
      <c r="BV127" s="82">
        <f t="shared" si="567"/>
        <v>0</v>
      </c>
      <c r="BW127" s="82">
        <f t="shared" si="568"/>
        <v>0</v>
      </c>
      <c r="BX127" s="82">
        <f t="shared" si="569"/>
        <v>0</v>
      </c>
      <c r="BY127" s="82">
        <f t="shared" si="570"/>
        <v>0</v>
      </c>
      <c r="BZ127" s="82">
        <f t="shared" si="571"/>
        <v>0</v>
      </c>
      <c r="CA127" s="82">
        <f t="shared" si="572"/>
        <v>0</v>
      </c>
      <c r="CB127" s="82">
        <f t="shared" si="573"/>
        <v>0</v>
      </c>
      <c r="CC127" s="82">
        <f t="shared" si="574"/>
        <v>0</v>
      </c>
      <c r="CD127" s="111">
        <f t="shared" si="575"/>
        <v>0</v>
      </c>
    </row>
    <row r="128" spans="1:82" x14ac:dyDescent="0.25">
      <c r="A128" s="92"/>
      <c r="B128" s="417"/>
      <c r="C128" s="418"/>
      <c r="D128" s="418"/>
      <c r="E128" s="419"/>
      <c r="F128" s="420"/>
      <c r="G128" s="421"/>
      <c r="H128" s="421"/>
      <c r="I128" s="141">
        <f t="shared" si="576"/>
        <v>0</v>
      </c>
      <c r="J128" s="424"/>
      <c r="K128" s="425"/>
      <c r="L128" s="425"/>
      <c r="M128" s="426"/>
      <c r="N128" s="100">
        <f t="shared" si="524"/>
        <v>0</v>
      </c>
      <c r="O128" s="100">
        <f t="shared" si="525"/>
        <v>0</v>
      </c>
      <c r="P128" s="439"/>
      <c r="Q128" s="100">
        <f t="shared" si="526"/>
        <v>0</v>
      </c>
      <c r="R128" s="100">
        <f t="shared" si="527"/>
        <v>0</v>
      </c>
      <c r="S128" s="419"/>
      <c r="T128" s="420"/>
      <c r="U128" s="421"/>
      <c r="V128" s="421"/>
      <c r="W128" s="421"/>
      <c r="X128" s="421"/>
      <c r="Y128" s="421"/>
      <c r="Z128" s="421"/>
      <c r="AA128" s="421"/>
      <c r="AB128" s="421"/>
      <c r="AC128" s="427"/>
      <c r="AD128" s="150">
        <f t="shared" si="577"/>
        <v>0</v>
      </c>
      <c r="AE128" s="150">
        <f t="shared" si="528"/>
        <v>0</v>
      </c>
      <c r="AF128" s="150">
        <f t="shared" si="529"/>
        <v>0</v>
      </c>
      <c r="AG128" s="150">
        <f t="shared" si="530"/>
        <v>0</v>
      </c>
      <c r="AH128" s="150">
        <f t="shared" si="531"/>
        <v>0</v>
      </c>
      <c r="AI128" s="150">
        <f t="shared" si="532"/>
        <v>0</v>
      </c>
      <c r="AJ128" s="150">
        <f t="shared" si="533"/>
        <v>0</v>
      </c>
      <c r="AK128" s="150">
        <f t="shared" si="534"/>
        <v>0</v>
      </c>
      <c r="AL128" s="150">
        <f t="shared" si="535"/>
        <v>0</v>
      </c>
      <c r="AM128" s="151">
        <f t="shared" si="536"/>
        <v>0</v>
      </c>
      <c r="AN128" s="150">
        <f t="shared" si="578"/>
        <v>0</v>
      </c>
      <c r="AO128" s="150">
        <f t="shared" si="537"/>
        <v>0</v>
      </c>
      <c r="AP128" s="150">
        <f t="shared" si="538"/>
        <v>0</v>
      </c>
      <c r="AQ128" s="150">
        <f t="shared" si="539"/>
        <v>0</v>
      </c>
      <c r="AR128" s="150">
        <f t="shared" si="540"/>
        <v>0</v>
      </c>
      <c r="AS128" s="150">
        <f t="shared" si="541"/>
        <v>0</v>
      </c>
      <c r="AT128" s="150">
        <f t="shared" si="542"/>
        <v>0</v>
      </c>
      <c r="AU128" s="150">
        <f t="shared" si="543"/>
        <v>0</v>
      </c>
      <c r="AV128" s="150">
        <f t="shared" si="544"/>
        <v>0</v>
      </c>
      <c r="AW128" s="151">
        <f t="shared" si="545"/>
        <v>0</v>
      </c>
      <c r="AX128" s="123"/>
      <c r="AY128" s="29">
        <f t="shared" si="546"/>
        <v>0</v>
      </c>
      <c r="AZ128" s="82">
        <f t="shared" si="547"/>
        <v>0</v>
      </c>
      <c r="BA128" s="82">
        <f t="shared" si="548"/>
        <v>0</v>
      </c>
      <c r="BB128" s="82">
        <f t="shared" si="549"/>
        <v>0</v>
      </c>
      <c r="BC128" s="82">
        <f t="shared" si="550"/>
        <v>0</v>
      </c>
      <c r="BD128" s="82">
        <f t="shared" si="551"/>
        <v>0</v>
      </c>
      <c r="BE128" s="82">
        <f t="shared" si="552"/>
        <v>0</v>
      </c>
      <c r="BF128" s="82">
        <f t="shared" si="553"/>
        <v>0</v>
      </c>
      <c r="BG128" s="82">
        <f t="shared" si="554"/>
        <v>0</v>
      </c>
      <c r="BH128" s="111">
        <f t="shared" si="555"/>
        <v>0</v>
      </c>
      <c r="BI128" s="123"/>
      <c r="BJ128" s="29">
        <f t="shared" si="556"/>
        <v>0</v>
      </c>
      <c r="BK128" s="82">
        <f t="shared" si="557"/>
        <v>0</v>
      </c>
      <c r="BL128" s="82">
        <f t="shared" si="558"/>
        <v>0</v>
      </c>
      <c r="BM128" s="82">
        <f t="shared" si="559"/>
        <v>0</v>
      </c>
      <c r="BN128" s="82">
        <f t="shared" si="560"/>
        <v>0</v>
      </c>
      <c r="BO128" s="82">
        <f t="shared" si="561"/>
        <v>0</v>
      </c>
      <c r="BP128" s="82">
        <f t="shared" si="562"/>
        <v>0</v>
      </c>
      <c r="BQ128" s="82">
        <f t="shared" si="563"/>
        <v>0</v>
      </c>
      <c r="BR128" s="82">
        <f t="shared" si="564"/>
        <v>0</v>
      </c>
      <c r="BS128" s="111">
        <f t="shared" si="565"/>
        <v>0</v>
      </c>
      <c r="BT128" s="123"/>
      <c r="BU128" s="29">
        <f t="shared" si="566"/>
        <v>0</v>
      </c>
      <c r="BV128" s="82">
        <f t="shared" si="567"/>
        <v>0</v>
      </c>
      <c r="BW128" s="82">
        <f t="shared" si="568"/>
        <v>0</v>
      </c>
      <c r="BX128" s="82">
        <f t="shared" si="569"/>
        <v>0</v>
      </c>
      <c r="BY128" s="82">
        <f t="shared" si="570"/>
        <v>0</v>
      </c>
      <c r="BZ128" s="82">
        <f t="shared" si="571"/>
        <v>0</v>
      </c>
      <c r="CA128" s="82">
        <f t="shared" si="572"/>
        <v>0</v>
      </c>
      <c r="CB128" s="82">
        <f t="shared" si="573"/>
        <v>0</v>
      </c>
      <c r="CC128" s="82">
        <f t="shared" si="574"/>
        <v>0</v>
      </c>
      <c r="CD128" s="111">
        <f t="shared" si="575"/>
        <v>0</v>
      </c>
    </row>
    <row r="129" spans="1:82" x14ac:dyDescent="0.25">
      <c r="A129" s="92"/>
      <c r="B129" s="417"/>
      <c r="C129" s="418"/>
      <c r="D129" s="418"/>
      <c r="E129" s="419"/>
      <c r="F129" s="420"/>
      <c r="G129" s="421"/>
      <c r="H129" s="421"/>
      <c r="I129" s="141">
        <f t="shared" si="576"/>
        <v>0</v>
      </c>
      <c r="J129" s="424"/>
      <c r="K129" s="425"/>
      <c r="L129" s="425"/>
      <c r="M129" s="426"/>
      <c r="N129" s="100">
        <f t="shared" si="524"/>
        <v>0</v>
      </c>
      <c r="O129" s="100">
        <f t="shared" si="525"/>
        <v>0</v>
      </c>
      <c r="P129" s="439"/>
      <c r="Q129" s="100">
        <f t="shared" si="526"/>
        <v>0</v>
      </c>
      <c r="R129" s="100">
        <f t="shared" si="527"/>
        <v>0</v>
      </c>
      <c r="S129" s="419"/>
      <c r="T129" s="420"/>
      <c r="U129" s="421"/>
      <c r="V129" s="421"/>
      <c r="W129" s="421"/>
      <c r="X129" s="421"/>
      <c r="Y129" s="421"/>
      <c r="Z129" s="421"/>
      <c r="AA129" s="421"/>
      <c r="AB129" s="421"/>
      <c r="AC129" s="427"/>
      <c r="AD129" s="150">
        <f t="shared" si="577"/>
        <v>0</v>
      </c>
      <c r="AE129" s="150">
        <f t="shared" si="528"/>
        <v>0</v>
      </c>
      <c r="AF129" s="150">
        <f t="shared" si="529"/>
        <v>0</v>
      </c>
      <c r="AG129" s="150">
        <f t="shared" si="530"/>
        <v>0</v>
      </c>
      <c r="AH129" s="150">
        <f t="shared" si="531"/>
        <v>0</v>
      </c>
      <c r="AI129" s="150">
        <f t="shared" si="532"/>
        <v>0</v>
      </c>
      <c r="AJ129" s="150">
        <f t="shared" si="533"/>
        <v>0</v>
      </c>
      <c r="AK129" s="150">
        <f t="shared" si="534"/>
        <v>0</v>
      </c>
      <c r="AL129" s="150">
        <f t="shared" si="535"/>
        <v>0</v>
      </c>
      <c r="AM129" s="151">
        <f t="shared" si="536"/>
        <v>0</v>
      </c>
      <c r="AN129" s="150">
        <f t="shared" si="578"/>
        <v>0</v>
      </c>
      <c r="AO129" s="150">
        <f t="shared" si="537"/>
        <v>0</v>
      </c>
      <c r="AP129" s="150">
        <f t="shared" si="538"/>
        <v>0</v>
      </c>
      <c r="AQ129" s="150">
        <f t="shared" si="539"/>
        <v>0</v>
      </c>
      <c r="AR129" s="150">
        <f t="shared" si="540"/>
        <v>0</v>
      </c>
      <c r="AS129" s="150">
        <f t="shared" si="541"/>
        <v>0</v>
      </c>
      <c r="AT129" s="150">
        <f t="shared" si="542"/>
        <v>0</v>
      </c>
      <c r="AU129" s="150">
        <f t="shared" si="543"/>
        <v>0</v>
      </c>
      <c r="AV129" s="150">
        <f t="shared" si="544"/>
        <v>0</v>
      </c>
      <c r="AW129" s="151">
        <f t="shared" si="545"/>
        <v>0</v>
      </c>
      <c r="AX129" s="123"/>
      <c r="AY129" s="29">
        <f t="shared" si="546"/>
        <v>0</v>
      </c>
      <c r="AZ129" s="82">
        <f t="shared" si="547"/>
        <v>0</v>
      </c>
      <c r="BA129" s="82">
        <f t="shared" si="548"/>
        <v>0</v>
      </c>
      <c r="BB129" s="82">
        <f t="shared" si="549"/>
        <v>0</v>
      </c>
      <c r="BC129" s="82">
        <f t="shared" si="550"/>
        <v>0</v>
      </c>
      <c r="BD129" s="82">
        <f t="shared" si="551"/>
        <v>0</v>
      </c>
      <c r="BE129" s="82">
        <f t="shared" si="552"/>
        <v>0</v>
      </c>
      <c r="BF129" s="82">
        <f t="shared" si="553"/>
        <v>0</v>
      </c>
      <c r="BG129" s="82">
        <f t="shared" si="554"/>
        <v>0</v>
      </c>
      <c r="BH129" s="111">
        <f t="shared" si="555"/>
        <v>0</v>
      </c>
      <c r="BI129" s="123"/>
      <c r="BJ129" s="29">
        <f t="shared" si="556"/>
        <v>0</v>
      </c>
      <c r="BK129" s="82">
        <f t="shared" si="557"/>
        <v>0</v>
      </c>
      <c r="BL129" s="82">
        <f t="shared" si="558"/>
        <v>0</v>
      </c>
      <c r="BM129" s="82">
        <f t="shared" si="559"/>
        <v>0</v>
      </c>
      <c r="BN129" s="82">
        <f t="shared" si="560"/>
        <v>0</v>
      </c>
      <c r="BO129" s="82">
        <f t="shared" si="561"/>
        <v>0</v>
      </c>
      <c r="BP129" s="82">
        <f t="shared" si="562"/>
        <v>0</v>
      </c>
      <c r="BQ129" s="82">
        <f t="shared" si="563"/>
        <v>0</v>
      </c>
      <c r="BR129" s="82">
        <f t="shared" si="564"/>
        <v>0</v>
      </c>
      <c r="BS129" s="111">
        <f t="shared" si="565"/>
        <v>0</v>
      </c>
      <c r="BT129" s="123"/>
      <c r="BU129" s="29">
        <f t="shared" si="566"/>
        <v>0</v>
      </c>
      <c r="BV129" s="82">
        <f t="shared" si="567"/>
        <v>0</v>
      </c>
      <c r="BW129" s="82">
        <f t="shared" si="568"/>
        <v>0</v>
      </c>
      <c r="BX129" s="82">
        <f t="shared" si="569"/>
        <v>0</v>
      </c>
      <c r="BY129" s="82">
        <f t="shared" si="570"/>
        <v>0</v>
      </c>
      <c r="BZ129" s="82">
        <f t="shared" si="571"/>
        <v>0</v>
      </c>
      <c r="CA129" s="82">
        <f t="shared" si="572"/>
        <v>0</v>
      </c>
      <c r="CB129" s="82">
        <f t="shared" si="573"/>
        <v>0</v>
      </c>
      <c r="CC129" s="82">
        <f t="shared" si="574"/>
        <v>0</v>
      </c>
      <c r="CD129" s="111">
        <f t="shared" si="575"/>
        <v>0</v>
      </c>
    </row>
    <row r="130" spans="1:82" s="73" customFormat="1" x14ac:dyDescent="0.25">
      <c r="A130" s="126"/>
      <c r="B130" s="127" t="s">
        <v>93</v>
      </c>
      <c r="C130" s="128"/>
      <c r="D130" s="128"/>
      <c r="E130" s="128"/>
      <c r="F130" s="129"/>
      <c r="G130" s="130"/>
      <c r="H130" s="130"/>
      <c r="I130" s="127"/>
      <c r="J130" s="131"/>
      <c r="K130" s="130"/>
      <c r="L130" s="130"/>
      <c r="M130" s="132"/>
      <c r="N130" s="119">
        <f>SUM(N121:N129)</f>
        <v>0</v>
      </c>
      <c r="O130" s="119">
        <f>SUM(O121:O129)</f>
        <v>0</v>
      </c>
      <c r="P130" s="143"/>
      <c r="Q130" s="119">
        <f>SUM(Q121:Q129)</f>
        <v>0</v>
      </c>
      <c r="R130" s="119">
        <f>SUM(R121:R129)</f>
        <v>0</v>
      </c>
      <c r="S130" s="119"/>
      <c r="T130" s="110"/>
      <c r="U130" s="88"/>
      <c r="V130" s="88"/>
      <c r="W130" s="88"/>
      <c r="X130" s="88"/>
      <c r="Y130" s="88"/>
      <c r="Z130" s="88"/>
      <c r="AA130" s="88"/>
      <c r="AB130" s="88"/>
      <c r="AC130" s="133"/>
      <c r="AD130" s="148">
        <f>SUM(AD121:AD129)</f>
        <v>0</v>
      </c>
      <c r="AE130" s="148">
        <f t="shared" ref="AE130:AM130" si="579">SUM(AE121:AE129)</f>
        <v>0</v>
      </c>
      <c r="AF130" s="148">
        <f t="shared" si="579"/>
        <v>0</v>
      </c>
      <c r="AG130" s="148">
        <f t="shared" si="579"/>
        <v>0</v>
      </c>
      <c r="AH130" s="148">
        <f t="shared" si="579"/>
        <v>0</v>
      </c>
      <c r="AI130" s="148">
        <f t="shared" si="579"/>
        <v>0</v>
      </c>
      <c r="AJ130" s="148">
        <f t="shared" si="579"/>
        <v>0</v>
      </c>
      <c r="AK130" s="148">
        <f t="shared" si="579"/>
        <v>0</v>
      </c>
      <c r="AL130" s="148">
        <f t="shared" si="579"/>
        <v>0</v>
      </c>
      <c r="AM130" s="149">
        <f t="shared" si="579"/>
        <v>0</v>
      </c>
      <c r="AN130" s="148">
        <f>SUM(AN121:AN129)</f>
        <v>0</v>
      </c>
      <c r="AO130" s="148">
        <f t="shared" ref="AO130:AW130" si="580">SUM(AO121:AO129)</f>
        <v>0</v>
      </c>
      <c r="AP130" s="148">
        <f t="shared" si="580"/>
        <v>0</v>
      </c>
      <c r="AQ130" s="148">
        <f t="shared" si="580"/>
        <v>0</v>
      </c>
      <c r="AR130" s="148">
        <f t="shared" si="580"/>
        <v>0</v>
      </c>
      <c r="AS130" s="148">
        <f t="shared" si="580"/>
        <v>0</v>
      </c>
      <c r="AT130" s="148">
        <f t="shared" si="580"/>
        <v>0</v>
      </c>
      <c r="AU130" s="148">
        <f t="shared" si="580"/>
        <v>0</v>
      </c>
      <c r="AV130" s="148">
        <f t="shared" si="580"/>
        <v>0</v>
      </c>
      <c r="AW130" s="149">
        <f t="shared" si="580"/>
        <v>0</v>
      </c>
      <c r="AX130" s="134"/>
      <c r="AY130" s="135">
        <f>SUM(AY120:AY129)</f>
        <v>0</v>
      </c>
      <c r="AZ130" s="88">
        <f t="shared" ref="AZ130:BH130" si="581">SUM(AZ120:AZ129)</f>
        <v>0</v>
      </c>
      <c r="BA130" s="88">
        <f t="shared" si="581"/>
        <v>0</v>
      </c>
      <c r="BB130" s="88">
        <f t="shared" si="581"/>
        <v>0</v>
      </c>
      <c r="BC130" s="88">
        <f t="shared" si="581"/>
        <v>0</v>
      </c>
      <c r="BD130" s="88">
        <f t="shared" si="581"/>
        <v>0</v>
      </c>
      <c r="BE130" s="88">
        <f t="shared" si="581"/>
        <v>0</v>
      </c>
      <c r="BF130" s="88">
        <f t="shared" si="581"/>
        <v>0</v>
      </c>
      <c r="BG130" s="88">
        <f t="shared" si="581"/>
        <v>0</v>
      </c>
      <c r="BH130" s="133">
        <f t="shared" si="581"/>
        <v>0</v>
      </c>
      <c r="BI130" s="134"/>
      <c r="BJ130" s="135">
        <f t="shared" ref="BJ130:BS130" si="582">SUM(BJ120:BJ129)</f>
        <v>0</v>
      </c>
      <c r="BK130" s="88">
        <f t="shared" si="582"/>
        <v>0</v>
      </c>
      <c r="BL130" s="88">
        <f t="shared" si="582"/>
        <v>0</v>
      </c>
      <c r="BM130" s="88">
        <f t="shared" si="582"/>
        <v>0</v>
      </c>
      <c r="BN130" s="88">
        <f t="shared" si="582"/>
        <v>0</v>
      </c>
      <c r="BO130" s="88">
        <f t="shared" si="582"/>
        <v>0</v>
      </c>
      <c r="BP130" s="88">
        <f t="shared" si="582"/>
        <v>0</v>
      </c>
      <c r="BQ130" s="88">
        <f t="shared" si="582"/>
        <v>0</v>
      </c>
      <c r="BR130" s="88">
        <f t="shared" si="582"/>
        <v>0</v>
      </c>
      <c r="BS130" s="133">
        <f t="shared" si="582"/>
        <v>0</v>
      </c>
      <c r="BT130" s="134"/>
      <c r="BU130" s="135">
        <f t="shared" ref="BU130:CD130" si="583">SUM(BU120:BU129)</f>
        <v>0</v>
      </c>
      <c r="BV130" s="88">
        <f t="shared" si="583"/>
        <v>0</v>
      </c>
      <c r="BW130" s="88">
        <f t="shared" si="583"/>
        <v>0</v>
      </c>
      <c r="BX130" s="88">
        <f t="shared" si="583"/>
        <v>0</v>
      </c>
      <c r="BY130" s="88">
        <f t="shared" si="583"/>
        <v>0</v>
      </c>
      <c r="BZ130" s="88">
        <f t="shared" si="583"/>
        <v>0</v>
      </c>
      <c r="CA130" s="88">
        <f t="shared" si="583"/>
        <v>0</v>
      </c>
      <c r="CB130" s="88">
        <f t="shared" si="583"/>
        <v>0</v>
      </c>
      <c r="CC130" s="88">
        <f t="shared" si="583"/>
        <v>0</v>
      </c>
      <c r="CD130" s="133">
        <f t="shared" si="583"/>
        <v>0</v>
      </c>
    </row>
    <row r="131" spans="1:82" s="70" customFormat="1" ht="20.25" x14ac:dyDescent="0.3">
      <c r="A131" s="92"/>
      <c r="B131" s="96"/>
      <c r="C131" s="100"/>
      <c r="D131" s="100"/>
      <c r="E131" s="101"/>
      <c r="F131" s="98"/>
      <c r="G131" s="81"/>
      <c r="H131" s="81"/>
      <c r="I131" s="96"/>
      <c r="J131" s="94"/>
      <c r="K131" s="82"/>
      <c r="L131" s="82"/>
      <c r="M131" s="111"/>
      <c r="N131" s="105"/>
      <c r="O131" s="105"/>
      <c r="P131" s="144"/>
      <c r="Q131" s="105"/>
      <c r="R131" s="105"/>
      <c r="S131" s="105"/>
      <c r="T131" s="91"/>
      <c r="U131" s="83"/>
      <c r="V131" s="83"/>
      <c r="W131" s="83"/>
      <c r="X131" s="83"/>
      <c r="Y131" s="83"/>
      <c r="Z131" s="83"/>
      <c r="AA131" s="83"/>
      <c r="AB131" s="83"/>
      <c r="AC131" s="93"/>
      <c r="AD131" s="91"/>
      <c r="AE131" s="83"/>
      <c r="AF131" s="83"/>
      <c r="AG131" s="83"/>
      <c r="AH131" s="83"/>
      <c r="AI131" s="83"/>
      <c r="AJ131" s="83"/>
      <c r="AK131" s="83"/>
      <c r="AL131" s="83"/>
      <c r="AM131" s="93"/>
      <c r="AN131" s="91"/>
      <c r="AO131" s="83"/>
      <c r="AP131" s="83"/>
      <c r="AQ131" s="83"/>
      <c r="AR131" s="83"/>
      <c r="AS131" s="83"/>
      <c r="AT131" s="83"/>
      <c r="AU131" s="83"/>
      <c r="AV131" s="83"/>
      <c r="AW131" s="93"/>
      <c r="AX131" s="125"/>
      <c r="AY131" s="95"/>
      <c r="AZ131" s="83"/>
      <c r="BA131" s="83"/>
      <c r="BB131" s="83"/>
      <c r="BC131" s="83"/>
      <c r="BD131" s="83"/>
      <c r="BE131" s="83"/>
      <c r="BF131" s="83"/>
      <c r="BG131" s="83"/>
      <c r="BH131" s="93"/>
      <c r="BI131" s="125"/>
      <c r="BJ131" s="95"/>
      <c r="BK131" s="83"/>
      <c r="BL131" s="83"/>
      <c r="BM131" s="83"/>
      <c r="BN131" s="83"/>
      <c r="BO131" s="83"/>
      <c r="BP131" s="83"/>
      <c r="BQ131" s="83"/>
      <c r="BR131" s="83"/>
      <c r="BS131" s="93"/>
      <c r="BT131" s="125"/>
      <c r="BU131" s="95"/>
      <c r="BV131" s="83"/>
      <c r="BW131" s="83"/>
      <c r="BX131" s="83"/>
      <c r="BY131" s="83"/>
      <c r="BZ131" s="83"/>
      <c r="CA131" s="83"/>
      <c r="CB131" s="83"/>
      <c r="CC131" s="83"/>
      <c r="CD131" s="93"/>
    </row>
    <row r="132" spans="1:82" ht="20.25" x14ac:dyDescent="0.3">
      <c r="A132" s="139">
        <v>6</v>
      </c>
      <c r="B132" s="136" t="s">
        <v>123</v>
      </c>
      <c r="C132" s="104" t="s">
        <v>181</v>
      </c>
      <c r="D132" s="105"/>
      <c r="E132" s="105"/>
      <c r="F132" s="91"/>
      <c r="G132" s="83"/>
      <c r="H132" s="83"/>
      <c r="I132" s="97"/>
      <c r="J132" s="95"/>
      <c r="K132" s="83"/>
      <c r="L132" s="83"/>
      <c r="M132" s="93"/>
      <c r="N132" s="100"/>
      <c r="O132" s="100"/>
      <c r="P132" s="145"/>
      <c r="Q132" s="100"/>
      <c r="R132" s="100"/>
      <c r="S132" s="116"/>
      <c r="T132" s="114"/>
      <c r="U132" s="86"/>
      <c r="V132" s="86"/>
      <c r="W132" s="86"/>
      <c r="X132" s="86"/>
      <c r="Y132" s="86"/>
      <c r="Z132" s="86"/>
      <c r="AA132" s="86"/>
      <c r="AB132" s="86"/>
      <c r="AC132" s="120"/>
      <c r="AD132" s="114"/>
      <c r="AE132" s="86"/>
      <c r="AF132" s="86"/>
      <c r="AG132" s="86"/>
      <c r="AH132" s="86"/>
      <c r="AI132" s="86"/>
      <c r="AJ132" s="86"/>
      <c r="AK132" s="86"/>
      <c r="AL132" s="86"/>
      <c r="AM132" s="120"/>
      <c r="AN132" s="114"/>
      <c r="AO132" s="86"/>
      <c r="AP132" s="86"/>
      <c r="AQ132" s="86"/>
      <c r="AR132" s="86"/>
      <c r="AS132" s="86"/>
      <c r="AT132" s="86"/>
      <c r="AU132" s="86"/>
      <c r="AV132" s="86"/>
      <c r="AW132" s="120"/>
      <c r="AX132" s="123"/>
      <c r="AY132" s="94"/>
      <c r="AZ132" s="82"/>
      <c r="BA132" s="82"/>
      <c r="BB132" s="82"/>
      <c r="BC132" s="82"/>
      <c r="BD132" s="82"/>
      <c r="BE132" s="82"/>
      <c r="BF132" s="82"/>
      <c r="BG132" s="82"/>
      <c r="BH132" s="111"/>
      <c r="BI132" s="123"/>
      <c r="BJ132" s="94"/>
      <c r="BK132" s="82"/>
      <c r="BL132" s="82"/>
      <c r="BM132" s="82"/>
      <c r="BN132" s="82"/>
      <c r="BO132" s="82"/>
      <c r="BP132" s="82"/>
      <c r="BQ132" s="82"/>
      <c r="BR132" s="82"/>
      <c r="BS132" s="111"/>
      <c r="BT132" s="123"/>
      <c r="BU132" s="94"/>
      <c r="BV132" s="82"/>
      <c r="BW132" s="82"/>
      <c r="BX132" s="82"/>
      <c r="BY132" s="82"/>
      <c r="BZ132" s="82"/>
      <c r="CA132" s="82"/>
      <c r="CB132" s="82"/>
      <c r="CC132" s="82"/>
      <c r="CD132" s="111"/>
    </row>
    <row r="133" spans="1:82" ht="32.1" customHeight="1" x14ac:dyDescent="0.25">
      <c r="A133" s="126"/>
      <c r="B133" s="127" t="s">
        <v>80</v>
      </c>
      <c r="C133" s="100"/>
      <c r="D133" s="100"/>
      <c r="E133" s="101"/>
      <c r="F133" s="98"/>
      <c r="G133" s="81"/>
      <c r="H133" s="81"/>
      <c r="I133" s="96"/>
      <c r="J133" s="94"/>
      <c r="K133" s="82"/>
      <c r="L133" s="82"/>
      <c r="M133" s="111"/>
      <c r="N133" s="100"/>
      <c r="O133" s="100"/>
      <c r="P133" s="144"/>
      <c r="Q133" s="100"/>
      <c r="R133" s="100"/>
      <c r="S133" s="117"/>
      <c r="T133" s="472" t="s">
        <v>198</v>
      </c>
      <c r="U133" s="480"/>
      <c r="V133" s="480"/>
      <c r="W133" s="480"/>
      <c r="X133" s="480"/>
      <c r="Y133" s="480"/>
      <c r="Z133" s="480"/>
      <c r="AA133" s="480"/>
      <c r="AB133" s="480"/>
      <c r="AC133" s="481"/>
      <c r="AD133" s="115"/>
      <c r="AE133" s="87"/>
      <c r="AF133" s="87"/>
      <c r="AG133" s="87"/>
      <c r="AH133" s="87"/>
      <c r="AI133" s="87"/>
      <c r="AJ133" s="87"/>
      <c r="AK133" s="87"/>
      <c r="AL133" s="87"/>
      <c r="AM133" s="121"/>
      <c r="AN133" s="115"/>
      <c r="AO133" s="87"/>
      <c r="AP133" s="87"/>
      <c r="AQ133" s="87"/>
      <c r="AR133" s="87"/>
      <c r="AS133" s="87"/>
      <c r="AT133" s="87"/>
      <c r="AU133" s="87"/>
      <c r="AV133" s="87"/>
      <c r="AW133" s="121"/>
      <c r="AX133" s="123"/>
      <c r="AY133" s="94"/>
      <c r="AZ133" s="82"/>
      <c r="BA133" s="82"/>
      <c r="BB133" s="82"/>
      <c r="BC133" s="82"/>
      <c r="BD133" s="82"/>
      <c r="BE133" s="82"/>
      <c r="BF133" s="82"/>
      <c r="BG133" s="82"/>
      <c r="BH133" s="111"/>
      <c r="BI133" s="123"/>
      <c r="BJ133" s="94"/>
      <c r="BK133" s="82"/>
      <c r="BL133" s="82"/>
      <c r="BM133" s="82"/>
      <c r="BN133" s="82"/>
      <c r="BO133" s="82"/>
      <c r="BP133" s="82"/>
      <c r="BQ133" s="82"/>
      <c r="BR133" s="82"/>
      <c r="BS133" s="111"/>
      <c r="BT133" s="123"/>
      <c r="BU133" s="94"/>
      <c r="BV133" s="82"/>
      <c r="BW133" s="82"/>
      <c r="BX133" s="82"/>
      <c r="BY133" s="82"/>
      <c r="BZ133" s="82"/>
      <c r="CA133" s="82"/>
      <c r="CB133" s="82"/>
      <c r="CC133" s="82"/>
      <c r="CD133" s="111"/>
    </row>
    <row r="134" spans="1:82" ht="18" customHeight="1" x14ac:dyDescent="0.2">
      <c r="A134" s="94"/>
      <c r="B134" s="417"/>
      <c r="C134" s="418"/>
      <c r="D134" s="418"/>
      <c r="E134" s="419"/>
      <c r="F134" s="420"/>
      <c r="G134" s="421"/>
      <c r="H134" s="421"/>
      <c r="I134" s="141">
        <f>SUM(F134:H134)</f>
        <v>0</v>
      </c>
      <c r="J134" s="424"/>
      <c r="K134" s="425"/>
      <c r="L134" s="425"/>
      <c r="M134" s="426"/>
      <c r="N134" s="100">
        <f t="shared" ref="N134:N142" si="584">K134*L134</f>
        <v>0</v>
      </c>
      <c r="O134" s="100">
        <f t="shared" ref="O134:O142" si="585">K134*M134</f>
        <v>0</v>
      </c>
      <c r="P134" s="439"/>
      <c r="Q134" s="100">
        <f t="shared" ref="Q134:Q142" si="586">N134*P134</f>
        <v>0</v>
      </c>
      <c r="R134" s="100">
        <f t="shared" ref="R134:R142" si="587">O134*P134</f>
        <v>0</v>
      </c>
      <c r="S134" s="140"/>
      <c r="T134" s="420"/>
      <c r="U134" s="421"/>
      <c r="V134" s="421"/>
      <c r="W134" s="421"/>
      <c r="X134" s="421"/>
      <c r="Y134" s="421"/>
      <c r="Z134" s="421"/>
      <c r="AA134" s="421"/>
      <c r="AB134" s="421"/>
      <c r="AC134" s="427"/>
      <c r="AD134" s="150">
        <f>$Q134*T134</f>
        <v>0</v>
      </c>
      <c r="AE134" s="150">
        <f t="shared" ref="AE134:AE142" si="588">$Q134*U134</f>
        <v>0</v>
      </c>
      <c r="AF134" s="150">
        <f t="shared" ref="AF134:AF142" si="589">$Q134*V134</f>
        <v>0</v>
      </c>
      <c r="AG134" s="150">
        <f t="shared" ref="AG134:AG142" si="590">$Q134*W134</f>
        <v>0</v>
      </c>
      <c r="AH134" s="150">
        <f t="shared" ref="AH134:AH142" si="591">$Q134*X134</f>
        <v>0</v>
      </c>
      <c r="AI134" s="150">
        <f t="shared" ref="AI134:AI142" si="592">$Q134*Y134</f>
        <v>0</v>
      </c>
      <c r="AJ134" s="150">
        <f t="shared" ref="AJ134:AJ142" si="593">$Q134*Z134</f>
        <v>0</v>
      </c>
      <c r="AK134" s="150">
        <f t="shared" ref="AK134:AK142" si="594">$Q134*AA134</f>
        <v>0</v>
      </c>
      <c r="AL134" s="150">
        <f t="shared" ref="AL134:AL142" si="595">$Q134*AB134</f>
        <v>0</v>
      </c>
      <c r="AM134" s="151">
        <f t="shared" ref="AM134:AM142" si="596">$Q134*AC134</f>
        <v>0</v>
      </c>
      <c r="AN134" s="150">
        <f>$R134*T134</f>
        <v>0</v>
      </c>
      <c r="AO134" s="150">
        <f t="shared" ref="AO134:AO142" si="597">$R134*U134</f>
        <v>0</v>
      </c>
      <c r="AP134" s="150">
        <f t="shared" ref="AP134:AP142" si="598">$R134*V134</f>
        <v>0</v>
      </c>
      <c r="AQ134" s="150">
        <f t="shared" ref="AQ134:AQ142" si="599">$R134*W134</f>
        <v>0</v>
      </c>
      <c r="AR134" s="150">
        <f t="shared" ref="AR134:AR142" si="600">$R134*X134</f>
        <v>0</v>
      </c>
      <c r="AS134" s="150">
        <f t="shared" ref="AS134:AS142" si="601">$R134*Y134</f>
        <v>0</v>
      </c>
      <c r="AT134" s="150">
        <f t="shared" ref="AT134:AT142" si="602">$R134*Z134</f>
        <v>0</v>
      </c>
      <c r="AU134" s="150">
        <f t="shared" ref="AU134:AU142" si="603">$R134*AA134</f>
        <v>0</v>
      </c>
      <c r="AV134" s="150">
        <f t="shared" ref="AV134:AV142" si="604">$R134*AB134</f>
        <v>0</v>
      </c>
      <c r="AW134" s="151">
        <f t="shared" ref="AW134:AW142" si="605">$R134*AC134</f>
        <v>0</v>
      </c>
      <c r="AX134" s="123"/>
      <c r="AY134" s="29">
        <f t="shared" ref="AY134:AY142" si="606">T134*$Q134*$F134</f>
        <v>0</v>
      </c>
      <c r="AZ134" s="82">
        <f t="shared" ref="AZ134:AZ142" si="607">U134*$Q134*$F134</f>
        <v>0</v>
      </c>
      <c r="BA134" s="82">
        <f t="shared" ref="BA134:BA142" si="608">V134*$Q134*$F134</f>
        <v>0</v>
      </c>
      <c r="BB134" s="82">
        <f t="shared" ref="BB134:BB142" si="609">W134*$Q134*$F134</f>
        <v>0</v>
      </c>
      <c r="BC134" s="82">
        <f t="shared" ref="BC134:BC142" si="610">X134*$Q134*$F134</f>
        <v>0</v>
      </c>
      <c r="BD134" s="82">
        <f t="shared" ref="BD134:BD142" si="611">Y134*$Q134*$F134</f>
        <v>0</v>
      </c>
      <c r="BE134" s="82">
        <f t="shared" ref="BE134:BE142" si="612">Z134*$Q134*$F134</f>
        <v>0</v>
      </c>
      <c r="BF134" s="82">
        <f t="shared" ref="BF134:BF142" si="613">AA134*$Q134*$F134</f>
        <v>0</v>
      </c>
      <c r="BG134" s="82">
        <f t="shared" ref="BG134:BG142" si="614">AB134*$Q134*$F134</f>
        <v>0</v>
      </c>
      <c r="BH134" s="111">
        <f t="shared" ref="BH134:BH142" si="615">AC134*$Q134*$F134</f>
        <v>0</v>
      </c>
      <c r="BI134" s="123"/>
      <c r="BJ134" s="29">
        <f t="shared" ref="BJ134:BJ142" si="616">T134*$Q134*$G134</f>
        <v>0</v>
      </c>
      <c r="BK134" s="82">
        <f t="shared" ref="BK134:BK142" si="617">U134*$Q134*$G134</f>
        <v>0</v>
      </c>
      <c r="BL134" s="82">
        <f t="shared" ref="BL134:BL142" si="618">V134*$Q134*$G134</f>
        <v>0</v>
      </c>
      <c r="BM134" s="82">
        <f t="shared" ref="BM134:BM142" si="619">W134*$Q134*$G134</f>
        <v>0</v>
      </c>
      <c r="BN134" s="82">
        <f t="shared" ref="BN134:BN142" si="620">X134*$Q134*$G134</f>
        <v>0</v>
      </c>
      <c r="BO134" s="82">
        <f t="shared" ref="BO134:BO142" si="621">Y134*$Q134*$G134</f>
        <v>0</v>
      </c>
      <c r="BP134" s="82">
        <f t="shared" ref="BP134:BP142" si="622">Z134*$Q134*$G134</f>
        <v>0</v>
      </c>
      <c r="BQ134" s="82">
        <f t="shared" ref="BQ134:BQ142" si="623">AA134*$Q134*$G134</f>
        <v>0</v>
      </c>
      <c r="BR134" s="82">
        <f t="shared" ref="BR134:BR142" si="624">AB134*$Q134*$G134</f>
        <v>0</v>
      </c>
      <c r="BS134" s="111">
        <f t="shared" ref="BS134:BS142" si="625">AC134*$Q134*$G134</f>
        <v>0</v>
      </c>
      <c r="BT134" s="123"/>
      <c r="BU134" s="29">
        <f t="shared" ref="BU134:BU142" si="626">T134*$Q134*$H134</f>
        <v>0</v>
      </c>
      <c r="BV134" s="82">
        <f t="shared" ref="BV134:BV142" si="627">U134*$Q134*$H134</f>
        <v>0</v>
      </c>
      <c r="BW134" s="82">
        <f t="shared" ref="BW134:BW142" si="628">V134*$Q134*$H134</f>
        <v>0</v>
      </c>
      <c r="BX134" s="82">
        <f t="shared" ref="BX134:BX142" si="629">W134*$Q134*$H134</f>
        <v>0</v>
      </c>
      <c r="BY134" s="82">
        <f t="shared" ref="BY134:BY142" si="630">X134*$Q134*$H134</f>
        <v>0</v>
      </c>
      <c r="BZ134" s="82">
        <f t="shared" ref="BZ134:BZ142" si="631">Y134*$Q134*$H134</f>
        <v>0</v>
      </c>
      <c r="CA134" s="82">
        <f t="shared" ref="CA134:CA142" si="632">Z134*$Q134*$H134</f>
        <v>0</v>
      </c>
      <c r="CB134" s="82">
        <f t="shared" ref="CB134:CB142" si="633">AA134*$Q134*$H134</f>
        <v>0</v>
      </c>
      <c r="CC134" s="82">
        <f t="shared" ref="CC134:CC142" si="634">AB134*$Q134*$H134</f>
        <v>0</v>
      </c>
      <c r="CD134" s="111">
        <f t="shared" ref="CD134:CD142" si="635">AC134*$Q134*$H134</f>
        <v>0</v>
      </c>
    </row>
    <row r="135" spans="1:82" ht="15" x14ac:dyDescent="0.2">
      <c r="A135" s="94"/>
      <c r="B135" s="417"/>
      <c r="C135" s="418"/>
      <c r="D135" s="418"/>
      <c r="E135" s="419"/>
      <c r="F135" s="420"/>
      <c r="G135" s="421"/>
      <c r="H135" s="421"/>
      <c r="I135" s="141">
        <f t="shared" ref="I135:I142" si="636">SUM(F135:H135)</f>
        <v>0</v>
      </c>
      <c r="J135" s="424"/>
      <c r="K135" s="425"/>
      <c r="L135" s="425"/>
      <c r="M135" s="426"/>
      <c r="N135" s="100">
        <f t="shared" si="584"/>
        <v>0</v>
      </c>
      <c r="O135" s="100">
        <f t="shared" si="585"/>
        <v>0</v>
      </c>
      <c r="P135" s="439"/>
      <c r="Q135" s="100">
        <f t="shared" si="586"/>
        <v>0</v>
      </c>
      <c r="R135" s="100">
        <f t="shared" si="587"/>
        <v>0</v>
      </c>
      <c r="S135" s="140"/>
      <c r="T135" s="420"/>
      <c r="U135" s="421"/>
      <c r="V135" s="421"/>
      <c r="W135" s="421"/>
      <c r="X135" s="421"/>
      <c r="Y135" s="421"/>
      <c r="Z135" s="421"/>
      <c r="AA135" s="421"/>
      <c r="AB135" s="421"/>
      <c r="AC135" s="427"/>
      <c r="AD135" s="150">
        <f t="shared" ref="AD135:AD142" si="637">$Q135*T135</f>
        <v>0</v>
      </c>
      <c r="AE135" s="150">
        <f t="shared" si="588"/>
        <v>0</v>
      </c>
      <c r="AF135" s="150">
        <f t="shared" si="589"/>
        <v>0</v>
      </c>
      <c r="AG135" s="150">
        <f t="shared" si="590"/>
        <v>0</v>
      </c>
      <c r="AH135" s="150">
        <f t="shared" si="591"/>
        <v>0</v>
      </c>
      <c r="AI135" s="150">
        <f t="shared" si="592"/>
        <v>0</v>
      </c>
      <c r="AJ135" s="150">
        <f t="shared" si="593"/>
        <v>0</v>
      </c>
      <c r="AK135" s="150">
        <f t="shared" si="594"/>
        <v>0</v>
      </c>
      <c r="AL135" s="150">
        <f t="shared" si="595"/>
        <v>0</v>
      </c>
      <c r="AM135" s="151">
        <f t="shared" si="596"/>
        <v>0</v>
      </c>
      <c r="AN135" s="150">
        <f t="shared" ref="AN135:AN142" si="638">$R135*T135</f>
        <v>0</v>
      </c>
      <c r="AO135" s="150">
        <f t="shared" si="597"/>
        <v>0</v>
      </c>
      <c r="AP135" s="150">
        <f t="shared" si="598"/>
        <v>0</v>
      </c>
      <c r="AQ135" s="150">
        <f t="shared" si="599"/>
        <v>0</v>
      </c>
      <c r="AR135" s="150">
        <f t="shared" si="600"/>
        <v>0</v>
      </c>
      <c r="AS135" s="150">
        <f t="shared" si="601"/>
        <v>0</v>
      </c>
      <c r="AT135" s="150">
        <f t="shared" si="602"/>
        <v>0</v>
      </c>
      <c r="AU135" s="150">
        <f t="shared" si="603"/>
        <v>0</v>
      </c>
      <c r="AV135" s="150">
        <f t="shared" si="604"/>
        <v>0</v>
      </c>
      <c r="AW135" s="151">
        <f t="shared" si="605"/>
        <v>0</v>
      </c>
      <c r="AX135" s="123"/>
      <c r="AY135" s="29">
        <f t="shared" si="606"/>
        <v>0</v>
      </c>
      <c r="AZ135" s="82">
        <f t="shared" si="607"/>
        <v>0</v>
      </c>
      <c r="BA135" s="82">
        <f t="shared" si="608"/>
        <v>0</v>
      </c>
      <c r="BB135" s="82">
        <f t="shared" si="609"/>
        <v>0</v>
      </c>
      <c r="BC135" s="82">
        <f t="shared" si="610"/>
        <v>0</v>
      </c>
      <c r="BD135" s="82">
        <f t="shared" si="611"/>
        <v>0</v>
      </c>
      <c r="BE135" s="82">
        <f t="shared" si="612"/>
        <v>0</v>
      </c>
      <c r="BF135" s="82">
        <f t="shared" si="613"/>
        <v>0</v>
      </c>
      <c r="BG135" s="82">
        <f t="shared" si="614"/>
        <v>0</v>
      </c>
      <c r="BH135" s="111">
        <f t="shared" si="615"/>
        <v>0</v>
      </c>
      <c r="BI135" s="123"/>
      <c r="BJ135" s="29">
        <f t="shared" si="616"/>
        <v>0</v>
      </c>
      <c r="BK135" s="82">
        <f t="shared" si="617"/>
        <v>0</v>
      </c>
      <c r="BL135" s="82">
        <f t="shared" si="618"/>
        <v>0</v>
      </c>
      <c r="BM135" s="82">
        <f t="shared" si="619"/>
        <v>0</v>
      </c>
      <c r="BN135" s="82">
        <f t="shared" si="620"/>
        <v>0</v>
      </c>
      <c r="BO135" s="82">
        <f t="shared" si="621"/>
        <v>0</v>
      </c>
      <c r="BP135" s="82">
        <f t="shared" si="622"/>
        <v>0</v>
      </c>
      <c r="BQ135" s="82">
        <f t="shared" si="623"/>
        <v>0</v>
      </c>
      <c r="BR135" s="82">
        <f t="shared" si="624"/>
        <v>0</v>
      </c>
      <c r="BS135" s="111">
        <f t="shared" si="625"/>
        <v>0</v>
      </c>
      <c r="BT135" s="123"/>
      <c r="BU135" s="29">
        <f t="shared" si="626"/>
        <v>0</v>
      </c>
      <c r="BV135" s="82">
        <f t="shared" si="627"/>
        <v>0</v>
      </c>
      <c r="BW135" s="82">
        <f t="shared" si="628"/>
        <v>0</v>
      </c>
      <c r="BX135" s="82">
        <f t="shared" si="629"/>
        <v>0</v>
      </c>
      <c r="BY135" s="82">
        <f t="shared" si="630"/>
        <v>0</v>
      </c>
      <c r="BZ135" s="82">
        <f t="shared" si="631"/>
        <v>0</v>
      </c>
      <c r="CA135" s="82">
        <f t="shared" si="632"/>
        <v>0</v>
      </c>
      <c r="CB135" s="82">
        <f t="shared" si="633"/>
        <v>0</v>
      </c>
      <c r="CC135" s="82">
        <f t="shared" si="634"/>
        <v>0</v>
      </c>
      <c r="CD135" s="111">
        <f t="shared" si="635"/>
        <v>0</v>
      </c>
    </row>
    <row r="136" spans="1:82" x14ac:dyDescent="0.25">
      <c r="A136" s="92"/>
      <c r="B136" s="417"/>
      <c r="C136" s="418"/>
      <c r="D136" s="418"/>
      <c r="E136" s="419"/>
      <c r="F136" s="420"/>
      <c r="G136" s="421"/>
      <c r="H136" s="421"/>
      <c r="I136" s="141">
        <f t="shared" si="636"/>
        <v>0</v>
      </c>
      <c r="J136" s="424"/>
      <c r="K136" s="425"/>
      <c r="L136" s="425"/>
      <c r="M136" s="426"/>
      <c r="N136" s="100">
        <f t="shared" si="584"/>
        <v>0</v>
      </c>
      <c r="O136" s="100">
        <f t="shared" si="585"/>
        <v>0</v>
      </c>
      <c r="P136" s="439"/>
      <c r="Q136" s="100">
        <f t="shared" si="586"/>
        <v>0</v>
      </c>
      <c r="R136" s="100">
        <f t="shared" si="587"/>
        <v>0</v>
      </c>
      <c r="S136" s="140"/>
      <c r="T136" s="420"/>
      <c r="U136" s="421"/>
      <c r="V136" s="421"/>
      <c r="W136" s="421"/>
      <c r="X136" s="421"/>
      <c r="Y136" s="421"/>
      <c r="Z136" s="421"/>
      <c r="AA136" s="421"/>
      <c r="AB136" s="421"/>
      <c r="AC136" s="427"/>
      <c r="AD136" s="150">
        <f t="shared" si="637"/>
        <v>0</v>
      </c>
      <c r="AE136" s="150">
        <f t="shared" si="588"/>
        <v>0</v>
      </c>
      <c r="AF136" s="150">
        <f t="shared" si="589"/>
        <v>0</v>
      </c>
      <c r="AG136" s="150">
        <f t="shared" si="590"/>
        <v>0</v>
      </c>
      <c r="AH136" s="150">
        <f t="shared" si="591"/>
        <v>0</v>
      </c>
      <c r="AI136" s="150">
        <f t="shared" si="592"/>
        <v>0</v>
      </c>
      <c r="AJ136" s="150">
        <f t="shared" si="593"/>
        <v>0</v>
      </c>
      <c r="AK136" s="150">
        <f t="shared" si="594"/>
        <v>0</v>
      </c>
      <c r="AL136" s="150">
        <f t="shared" si="595"/>
        <v>0</v>
      </c>
      <c r="AM136" s="151">
        <f t="shared" si="596"/>
        <v>0</v>
      </c>
      <c r="AN136" s="150">
        <f t="shared" si="638"/>
        <v>0</v>
      </c>
      <c r="AO136" s="150">
        <f t="shared" si="597"/>
        <v>0</v>
      </c>
      <c r="AP136" s="150">
        <f t="shared" si="598"/>
        <v>0</v>
      </c>
      <c r="AQ136" s="150">
        <f t="shared" si="599"/>
        <v>0</v>
      </c>
      <c r="AR136" s="150">
        <f t="shared" si="600"/>
        <v>0</v>
      </c>
      <c r="AS136" s="150">
        <f t="shared" si="601"/>
        <v>0</v>
      </c>
      <c r="AT136" s="150">
        <f t="shared" si="602"/>
        <v>0</v>
      </c>
      <c r="AU136" s="150">
        <f t="shared" si="603"/>
        <v>0</v>
      </c>
      <c r="AV136" s="150">
        <f t="shared" si="604"/>
        <v>0</v>
      </c>
      <c r="AW136" s="151">
        <f t="shared" si="605"/>
        <v>0</v>
      </c>
      <c r="AX136" s="123"/>
      <c r="AY136" s="29">
        <f t="shared" si="606"/>
        <v>0</v>
      </c>
      <c r="AZ136" s="82">
        <f t="shared" si="607"/>
        <v>0</v>
      </c>
      <c r="BA136" s="82">
        <f t="shared" si="608"/>
        <v>0</v>
      </c>
      <c r="BB136" s="82">
        <f t="shared" si="609"/>
        <v>0</v>
      </c>
      <c r="BC136" s="82">
        <f t="shared" si="610"/>
        <v>0</v>
      </c>
      <c r="BD136" s="82">
        <f t="shared" si="611"/>
        <v>0</v>
      </c>
      <c r="BE136" s="82">
        <f t="shared" si="612"/>
        <v>0</v>
      </c>
      <c r="BF136" s="82">
        <f t="shared" si="613"/>
        <v>0</v>
      </c>
      <c r="BG136" s="82">
        <f t="shared" si="614"/>
        <v>0</v>
      </c>
      <c r="BH136" s="111">
        <f t="shared" si="615"/>
        <v>0</v>
      </c>
      <c r="BI136" s="123"/>
      <c r="BJ136" s="29">
        <f t="shared" si="616"/>
        <v>0</v>
      </c>
      <c r="BK136" s="82">
        <f t="shared" si="617"/>
        <v>0</v>
      </c>
      <c r="BL136" s="82">
        <f t="shared" si="618"/>
        <v>0</v>
      </c>
      <c r="BM136" s="82">
        <f t="shared" si="619"/>
        <v>0</v>
      </c>
      <c r="BN136" s="82">
        <f t="shared" si="620"/>
        <v>0</v>
      </c>
      <c r="BO136" s="82">
        <f t="shared" si="621"/>
        <v>0</v>
      </c>
      <c r="BP136" s="82">
        <f t="shared" si="622"/>
        <v>0</v>
      </c>
      <c r="BQ136" s="82">
        <f t="shared" si="623"/>
        <v>0</v>
      </c>
      <c r="BR136" s="82">
        <f t="shared" si="624"/>
        <v>0</v>
      </c>
      <c r="BS136" s="111">
        <f t="shared" si="625"/>
        <v>0</v>
      </c>
      <c r="BT136" s="123"/>
      <c r="BU136" s="29">
        <f t="shared" si="626"/>
        <v>0</v>
      </c>
      <c r="BV136" s="82">
        <f t="shared" si="627"/>
        <v>0</v>
      </c>
      <c r="BW136" s="82">
        <f t="shared" si="628"/>
        <v>0</v>
      </c>
      <c r="BX136" s="82">
        <f t="shared" si="629"/>
        <v>0</v>
      </c>
      <c r="BY136" s="82">
        <f t="shared" si="630"/>
        <v>0</v>
      </c>
      <c r="BZ136" s="82">
        <f t="shared" si="631"/>
        <v>0</v>
      </c>
      <c r="CA136" s="82">
        <f t="shared" si="632"/>
        <v>0</v>
      </c>
      <c r="CB136" s="82">
        <f t="shared" si="633"/>
        <v>0</v>
      </c>
      <c r="CC136" s="82">
        <f t="shared" si="634"/>
        <v>0</v>
      </c>
      <c r="CD136" s="111">
        <f t="shared" si="635"/>
        <v>0</v>
      </c>
    </row>
    <row r="137" spans="1:82" x14ac:dyDescent="0.25">
      <c r="A137" s="92"/>
      <c r="B137" s="417"/>
      <c r="C137" s="418"/>
      <c r="D137" s="418"/>
      <c r="E137" s="419"/>
      <c r="F137" s="420"/>
      <c r="G137" s="421"/>
      <c r="H137" s="421"/>
      <c r="I137" s="141">
        <f t="shared" si="636"/>
        <v>0</v>
      </c>
      <c r="J137" s="424"/>
      <c r="K137" s="425"/>
      <c r="L137" s="425"/>
      <c r="M137" s="426"/>
      <c r="N137" s="100">
        <f t="shared" si="584"/>
        <v>0</v>
      </c>
      <c r="O137" s="100">
        <f t="shared" si="585"/>
        <v>0</v>
      </c>
      <c r="P137" s="439"/>
      <c r="Q137" s="100">
        <f t="shared" si="586"/>
        <v>0</v>
      </c>
      <c r="R137" s="100">
        <f t="shared" si="587"/>
        <v>0</v>
      </c>
      <c r="S137" s="140"/>
      <c r="T137" s="420"/>
      <c r="U137" s="421"/>
      <c r="V137" s="421"/>
      <c r="W137" s="421"/>
      <c r="X137" s="421"/>
      <c r="Y137" s="421"/>
      <c r="Z137" s="421"/>
      <c r="AA137" s="421"/>
      <c r="AB137" s="421"/>
      <c r="AC137" s="427"/>
      <c r="AD137" s="150">
        <f t="shared" si="637"/>
        <v>0</v>
      </c>
      <c r="AE137" s="150">
        <f t="shared" si="588"/>
        <v>0</v>
      </c>
      <c r="AF137" s="150">
        <f t="shared" si="589"/>
        <v>0</v>
      </c>
      <c r="AG137" s="150">
        <f t="shared" si="590"/>
        <v>0</v>
      </c>
      <c r="AH137" s="150">
        <f t="shared" si="591"/>
        <v>0</v>
      </c>
      <c r="AI137" s="150">
        <f t="shared" si="592"/>
        <v>0</v>
      </c>
      <c r="AJ137" s="150">
        <f t="shared" si="593"/>
        <v>0</v>
      </c>
      <c r="AK137" s="150">
        <f t="shared" si="594"/>
        <v>0</v>
      </c>
      <c r="AL137" s="150">
        <f t="shared" si="595"/>
        <v>0</v>
      </c>
      <c r="AM137" s="151">
        <f t="shared" si="596"/>
        <v>0</v>
      </c>
      <c r="AN137" s="150">
        <f t="shared" si="638"/>
        <v>0</v>
      </c>
      <c r="AO137" s="150">
        <f t="shared" si="597"/>
        <v>0</v>
      </c>
      <c r="AP137" s="150">
        <f t="shared" si="598"/>
        <v>0</v>
      </c>
      <c r="AQ137" s="150">
        <f t="shared" si="599"/>
        <v>0</v>
      </c>
      <c r="AR137" s="150">
        <f t="shared" si="600"/>
        <v>0</v>
      </c>
      <c r="AS137" s="150">
        <f t="shared" si="601"/>
        <v>0</v>
      </c>
      <c r="AT137" s="150">
        <f t="shared" si="602"/>
        <v>0</v>
      </c>
      <c r="AU137" s="150">
        <f t="shared" si="603"/>
        <v>0</v>
      </c>
      <c r="AV137" s="150">
        <f t="shared" si="604"/>
        <v>0</v>
      </c>
      <c r="AW137" s="151">
        <f t="shared" si="605"/>
        <v>0</v>
      </c>
      <c r="AX137" s="123"/>
      <c r="AY137" s="29">
        <f t="shared" si="606"/>
        <v>0</v>
      </c>
      <c r="AZ137" s="82">
        <f t="shared" si="607"/>
        <v>0</v>
      </c>
      <c r="BA137" s="82">
        <f t="shared" si="608"/>
        <v>0</v>
      </c>
      <c r="BB137" s="82">
        <f t="shared" si="609"/>
        <v>0</v>
      </c>
      <c r="BC137" s="82">
        <f t="shared" si="610"/>
        <v>0</v>
      </c>
      <c r="BD137" s="82">
        <f t="shared" si="611"/>
        <v>0</v>
      </c>
      <c r="BE137" s="82">
        <f t="shared" si="612"/>
        <v>0</v>
      </c>
      <c r="BF137" s="82">
        <f t="shared" si="613"/>
        <v>0</v>
      </c>
      <c r="BG137" s="82">
        <f t="shared" si="614"/>
        <v>0</v>
      </c>
      <c r="BH137" s="111">
        <f t="shared" si="615"/>
        <v>0</v>
      </c>
      <c r="BI137" s="123"/>
      <c r="BJ137" s="29">
        <f t="shared" si="616"/>
        <v>0</v>
      </c>
      <c r="BK137" s="82">
        <f t="shared" si="617"/>
        <v>0</v>
      </c>
      <c r="BL137" s="82">
        <f t="shared" si="618"/>
        <v>0</v>
      </c>
      <c r="BM137" s="82">
        <f t="shared" si="619"/>
        <v>0</v>
      </c>
      <c r="BN137" s="82">
        <f t="shared" si="620"/>
        <v>0</v>
      </c>
      <c r="BO137" s="82">
        <f t="shared" si="621"/>
        <v>0</v>
      </c>
      <c r="BP137" s="82">
        <f t="shared" si="622"/>
        <v>0</v>
      </c>
      <c r="BQ137" s="82">
        <f t="shared" si="623"/>
        <v>0</v>
      </c>
      <c r="BR137" s="82">
        <f t="shared" si="624"/>
        <v>0</v>
      </c>
      <c r="BS137" s="111">
        <f t="shared" si="625"/>
        <v>0</v>
      </c>
      <c r="BT137" s="123"/>
      <c r="BU137" s="29">
        <f t="shared" si="626"/>
        <v>0</v>
      </c>
      <c r="BV137" s="82">
        <f t="shared" si="627"/>
        <v>0</v>
      </c>
      <c r="BW137" s="82">
        <f t="shared" si="628"/>
        <v>0</v>
      </c>
      <c r="BX137" s="82">
        <f t="shared" si="629"/>
        <v>0</v>
      </c>
      <c r="BY137" s="82">
        <f t="shared" si="630"/>
        <v>0</v>
      </c>
      <c r="BZ137" s="82">
        <f t="shared" si="631"/>
        <v>0</v>
      </c>
      <c r="CA137" s="82">
        <f t="shared" si="632"/>
        <v>0</v>
      </c>
      <c r="CB137" s="82">
        <f t="shared" si="633"/>
        <v>0</v>
      </c>
      <c r="CC137" s="82">
        <f t="shared" si="634"/>
        <v>0</v>
      </c>
      <c r="CD137" s="111">
        <f t="shared" si="635"/>
        <v>0</v>
      </c>
    </row>
    <row r="138" spans="1:82" x14ac:dyDescent="0.25">
      <c r="A138" s="92"/>
      <c r="B138" s="417"/>
      <c r="C138" s="418"/>
      <c r="D138" s="418"/>
      <c r="E138" s="419"/>
      <c r="F138" s="420"/>
      <c r="G138" s="421"/>
      <c r="H138" s="421"/>
      <c r="I138" s="141">
        <f t="shared" si="636"/>
        <v>0</v>
      </c>
      <c r="J138" s="424"/>
      <c r="K138" s="425"/>
      <c r="L138" s="425"/>
      <c r="M138" s="426"/>
      <c r="N138" s="100">
        <f t="shared" si="584"/>
        <v>0</v>
      </c>
      <c r="O138" s="100">
        <f t="shared" si="585"/>
        <v>0</v>
      </c>
      <c r="P138" s="439"/>
      <c r="Q138" s="100">
        <f t="shared" si="586"/>
        <v>0</v>
      </c>
      <c r="R138" s="100">
        <f t="shared" si="587"/>
        <v>0</v>
      </c>
      <c r="S138" s="140"/>
      <c r="T138" s="420"/>
      <c r="U138" s="421"/>
      <c r="V138" s="421"/>
      <c r="W138" s="421"/>
      <c r="X138" s="421"/>
      <c r="Y138" s="421"/>
      <c r="Z138" s="421"/>
      <c r="AA138" s="421"/>
      <c r="AB138" s="421"/>
      <c r="AC138" s="427"/>
      <c r="AD138" s="150">
        <f t="shared" si="637"/>
        <v>0</v>
      </c>
      <c r="AE138" s="150">
        <f t="shared" si="588"/>
        <v>0</v>
      </c>
      <c r="AF138" s="150">
        <f t="shared" si="589"/>
        <v>0</v>
      </c>
      <c r="AG138" s="150">
        <f t="shared" si="590"/>
        <v>0</v>
      </c>
      <c r="AH138" s="150">
        <f t="shared" si="591"/>
        <v>0</v>
      </c>
      <c r="AI138" s="150">
        <f t="shared" si="592"/>
        <v>0</v>
      </c>
      <c r="AJ138" s="150">
        <f t="shared" si="593"/>
        <v>0</v>
      </c>
      <c r="AK138" s="150">
        <f t="shared" si="594"/>
        <v>0</v>
      </c>
      <c r="AL138" s="150">
        <f t="shared" si="595"/>
        <v>0</v>
      </c>
      <c r="AM138" s="151">
        <f t="shared" si="596"/>
        <v>0</v>
      </c>
      <c r="AN138" s="150">
        <f t="shared" si="638"/>
        <v>0</v>
      </c>
      <c r="AO138" s="150">
        <f t="shared" si="597"/>
        <v>0</v>
      </c>
      <c r="AP138" s="150">
        <f t="shared" si="598"/>
        <v>0</v>
      </c>
      <c r="AQ138" s="150">
        <f t="shared" si="599"/>
        <v>0</v>
      </c>
      <c r="AR138" s="150">
        <f t="shared" si="600"/>
        <v>0</v>
      </c>
      <c r="AS138" s="150">
        <f t="shared" si="601"/>
        <v>0</v>
      </c>
      <c r="AT138" s="150">
        <f t="shared" si="602"/>
        <v>0</v>
      </c>
      <c r="AU138" s="150">
        <f t="shared" si="603"/>
        <v>0</v>
      </c>
      <c r="AV138" s="150">
        <f t="shared" si="604"/>
        <v>0</v>
      </c>
      <c r="AW138" s="151">
        <f t="shared" si="605"/>
        <v>0</v>
      </c>
      <c r="AX138" s="123"/>
      <c r="AY138" s="29">
        <f t="shared" si="606"/>
        <v>0</v>
      </c>
      <c r="AZ138" s="82">
        <f t="shared" si="607"/>
        <v>0</v>
      </c>
      <c r="BA138" s="82">
        <f t="shared" si="608"/>
        <v>0</v>
      </c>
      <c r="BB138" s="82">
        <f t="shared" si="609"/>
        <v>0</v>
      </c>
      <c r="BC138" s="82">
        <f t="shared" si="610"/>
        <v>0</v>
      </c>
      <c r="BD138" s="82">
        <f t="shared" si="611"/>
        <v>0</v>
      </c>
      <c r="BE138" s="82">
        <f t="shared" si="612"/>
        <v>0</v>
      </c>
      <c r="BF138" s="82">
        <f t="shared" si="613"/>
        <v>0</v>
      </c>
      <c r="BG138" s="82">
        <f t="shared" si="614"/>
        <v>0</v>
      </c>
      <c r="BH138" s="111">
        <f t="shared" si="615"/>
        <v>0</v>
      </c>
      <c r="BI138" s="123"/>
      <c r="BJ138" s="29">
        <f t="shared" si="616"/>
        <v>0</v>
      </c>
      <c r="BK138" s="82">
        <f t="shared" si="617"/>
        <v>0</v>
      </c>
      <c r="BL138" s="82">
        <f t="shared" si="618"/>
        <v>0</v>
      </c>
      <c r="BM138" s="82">
        <f t="shared" si="619"/>
        <v>0</v>
      </c>
      <c r="BN138" s="82">
        <f t="shared" si="620"/>
        <v>0</v>
      </c>
      <c r="BO138" s="82">
        <f t="shared" si="621"/>
        <v>0</v>
      </c>
      <c r="BP138" s="82">
        <f t="shared" si="622"/>
        <v>0</v>
      </c>
      <c r="BQ138" s="82">
        <f t="shared" si="623"/>
        <v>0</v>
      </c>
      <c r="BR138" s="82">
        <f t="shared" si="624"/>
        <v>0</v>
      </c>
      <c r="BS138" s="111">
        <f t="shared" si="625"/>
        <v>0</v>
      </c>
      <c r="BT138" s="123"/>
      <c r="BU138" s="29">
        <f t="shared" si="626"/>
        <v>0</v>
      </c>
      <c r="BV138" s="82">
        <f t="shared" si="627"/>
        <v>0</v>
      </c>
      <c r="BW138" s="82">
        <f t="shared" si="628"/>
        <v>0</v>
      </c>
      <c r="BX138" s="82">
        <f t="shared" si="629"/>
        <v>0</v>
      </c>
      <c r="BY138" s="82">
        <f t="shared" si="630"/>
        <v>0</v>
      </c>
      <c r="BZ138" s="82">
        <f t="shared" si="631"/>
        <v>0</v>
      </c>
      <c r="CA138" s="82">
        <f t="shared" si="632"/>
        <v>0</v>
      </c>
      <c r="CB138" s="82">
        <f t="shared" si="633"/>
        <v>0</v>
      </c>
      <c r="CC138" s="82">
        <f t="shared" si="634"/>
        <v>0</v>
      </c>
      <c r="CD138" s="111">
        <f t="shared" si="635"/>
        <v>0</v>
      </c>
    </row>
    <row r="139" spans="1:82" x14ac:dyDescent="0.25">
      <c r="A139" s="92"/>
      <c r="B139" s="417"/>
      <c r="C139" s="418"/>
      <c r="D139" s="418"/>
      <c r="E139" s="419"/>
      <c r="F139" s="420"/>
      <c r="G139" s="421"/>
      <c r="H139" s="421"/>
      <c r="I139" s="141">
        <f t="shared" si="636"/>
        <v>0</v>
      </c>
      <c r="J139" s="424"/>
      <c r="K139" s="425"/>
      <c r="L139" s="425"/>
      <c r="M139" s="426"/>
      <c r="N139" s="100">
        <f t="shared" si="584"/>
        <v>0</v>
      </c>
      <c r="O139" s="100">
        <f t="shared" si="585"/>
        <v>0</v>
      </c>
      <c r="P139" s="439"/>
      <c r="Q139" s="100">
        <f t="shared" si="586"/>
        <v>0</v>
      </c>
      <c r="R139" s="100">
        <f t="shared" si="587"/>
        <v>0</v>
      </c>
      <c r="S139" s="140"/>
      <c r="T139" s="420"/>
      <c r="U139" s="421"/>
      <c r="V139" s="421"/>
      <c r="W139" s="421"/>
      <c r="X139" s="421"/>
      <c r="Y139" s="421"/>
      <c r="Z139" s="421"/>
      <c r="AA139" s="421"/>
      <c r="AB139" s="421"/>
      <c r="AC139" s="427"/>
      <c r="AD139" s="150">
        <f t="shared" si="637"/>
        <v>0</v>
      </c>
      <c r="AE139" s="150">
        <f t="shared" si="588"/>
        <v>0</v>
      </c>
      <c r="AF139" s="150">
        <f t="shared" si="589"/>
        <v>0</v>
      </c>
      <c r="AG139" s="150">
        <f t="shared" si="590"/>
        <v>0</v>
      </c>
      <c r="AH139" s="150">
        <f t="shared" si="591"/>
        <v>0</v>
      </c>
      <c r="AI139" s="150">
        <f t="shared" si="592"/>
        <v>0</v>
      </c>
      <c r="AJ139" s="150">
        <f t="shared" si="593"/>
        <v>0</v>
      </c>
      <c r="AK139" s="150">
        <f t="shared" si="594"/>
        <v>0</v>
      </c>
      <c r="AL139" s="150">
        <f t="shared" si="595"/>
        <v>0</v>
      </c>
      <c r="AM139" s="151">
        <f t="shared" si="596"/>
        <v>0</v>
      </c>
      <c r="AN139" s="150">
        <f t="shared" si="638"/>
        <v>0</v>
      </c>
      <c r="AO139" s="150">
        <f t="shared" si="597"/>
        <v>0</v>
      </c>
      <c r="AP139" s="150">
        <f t="shared" si="598"/>
        <v>0</v>
      </c>
      <c r="AQ139" s="150">
        <f t="shared" si="599"/>
        <v>0</v>
      </c>
      <c r="AR139" s="150">
        <f t="shared" si="600"/>
        <v>0</v>
      </c>
      <c r="AS139" s="150">
        <f t="shared" si="601"/>
        <v>0</v>
      </c>
      <c r="AT139" s="150">
        <f t="shared" si="602"/>
        <v>0</v>
      </c>
      <c r="AU139" s="150">
        <f t="shared" si="603"/>
        <v>0</v>
      </c>
      <c r="AV139" s="150">
        <f t="shared" si="604"/>
        <v>0</v>
      </c>
      <c r="AW139" s="151">
        <f t="shared" si="605"/>
        <v>0</v>
      </c>
      <c r="AX139" s="123"/>
      <c r="AY139" s="29">
        <f t="shared" si="606"/>
        <v>0</v>
      </c>
      <c r="AZ139" s="82">
        <f t="shared" si="607"/>
        <v>0</v>
      </c>
      <c r="BA139" s="82">
        <f t="shared" si="608"/>
        <v>0</v>
      </c>
      <c r="BB139" s="82">
        <f t="shared" si="609"/>
        <v>0</v>
      </c>
      <c r="BC139" s="82">
        <f t="shared" si="610"/>
        <v>0</v>
      </c>
      <c r="BD139" s="82">
        <f t="shared" si="611"/>
        <v>0</v>
      </c>
      <c r="BE139" s="82">
        <f t="shared" si="612"/>
        <v>0</v>
      </c>
      <c r="BF139" s="82">
        <f t="shared" si="613"/>
        <v>0</v>
      </c>
      <c r="BG139" s="82">
        <f t="shared" si="614"/>
        <v>0</v>
      </c>
      <c r="BH139" s="111">
        <f t="shared" si="615"/>
        <v>0</v>
      </c>
      <c r="BI139" s="123"/>
      <c r="BJ139" s="29">
        <f t="shared" si="616"/>
        <v>0</v>
      </c>
      <c r="BK139" s="82">
        <f t="shared" si="617"/>
        <v>0</v>
      </c>
      <c r="BL139" s="82">
        <f t="shared" si="618"/>
        <v>0</v>
      </c>
      <c r="BM139" s="82">
        <f t="shared" si="619"/>
        <v>0</v>
      </c>
      <c r="BN139" s="82">
        <f t="shared" si="620"/>
        <v>0</v>
      </c>
      <c r="BO139" s="82">
        <f t="shared" si="621"/>
        <v>0</v>
      </c>
      <c r="BP139" s="82">
        <f t="shared" si="622"/>
        <v>0</v>
      </c>
      <c r="BQ139" s="82">
        <f t="shared" si="623"/>
        <v>0</v>
      </c>
      <c r="BR139" s="82">
        <f t="shared" si="624"/>
        <v>0</v>
      </c>
      <c r="BS139" s="111">
        <f t="shared" si="625"/>
        <v>0</v>
      </c>
      <c r="BT139" s="123"/>
      <c r="BU139" s="29">
        <f t="shared" si="626"/>
        <v>0</v>
      </c>
      <c r="BV139" s="82">
        <f t="shared" si="627"/>
        <v>0</v>
      </c>
      <c r="BW139" s="82">
        <f t="shared" si="628"/>
        <v>0</v>
      </c>
      <c r="BX139" s="82">
        <f t="shared" si="629"/>
        <v>0</v>
      </c>
      <c r="BY139" s="82">
        <f t="shared" si="630"/>
        <v>0</v>
      </c>
      <c r="BZ139" s="82">
        <f t="shared" si="631"/>
        <v>0</v>
      </c>
      <c r="CA139" s="82">
        <f t="shared" si="632"/>
        <v>0</v>
      </c>
      <c r="CB139" s="82">
        <f t="shared" si="633"/>
        <v>0</v>
      </c>
      <c r="CC139" s="82">
        <f t="shared" si="634"/>
        <v>0</v>
      </c>
      <c r="CD139" s="111">
        <f t="shared" si="635"/>
        <v>0</v>
      </c>
    </row>
    <row r="140" spans="1:82" x14ac:dyDescent="0.25">
      <c r="A140" s="92"/>
      <c r="B140" s="417"/>
      <c r="C140" s="418"/>
      <c r="D140" s="418"/>
      <c r="E140" s="419"/>
      <c r="F140" s="420"/>
      <c r="G140" s="421"/>
      <c r="H140" s="421"/>
      <c r="I140" s="141">
        <f t="shared" si="636"/>
        <v>0</v>
      </c>
      <c r="J140" s="424"/>
      <c r="K140" s="425"/>
      <c r="L140" s="425"/>
      <c r="M140" s="426"/>
      <c r="N140" s="100">
        <f t="shared" si="584"/>
        <v>0</v>
      </c>
      <c r="O140" s="100">
        <f t="shared" si="585"/>
        <v>0</v>
      </c>
      <c r="P140" s="439"/>
      <c r="Q140" s="100">
        <f t="shared" si="586"/>
        <v>0</v>
      </c>
      <c r="R140" s="100">
        <f t="shared" si="587"/>
        <v>0</v>
      </c>
      <c r="S140" s="140"/>
      <c r="T140" s="420"/>
      <c r="U140" s="421"/>
      <c r="V140" s="421"/>
      <c r="W140" s="421"/>
      <c r="X140" s="421"/>
      <c r="Y140" s="421"/>
      <c r="Z140" s="421"/>
      <c r="AA140" s="421"/>
      <c r="AB140" s="421"/>
      <c r="AC140" s="427"/>
      <c r="AD140" s="150">
        <f t="shared" si="637"/>
        <v>0</v>
      </c>
      <c r="AE140" s="150">
        <f t="shared" si="588"/>
        <v>0</v>
      </c>
      <c r="AF140" s="150">
        <f t="shared" si="589"/>
        <v>0</v>
      </c>
      <c r="AG140" s="150">
        <f t="shared" si="590"/>
        <v>0</v>
      </c>
      <c r="AH140" s="150">
        <f t="shared" si="591"/>
        <v>0</v>
      </c>
      <c r="AI140" s="150">
        <f t="shared" si="592"/>
        <v>0</v>
      </c>
      <c r="AJ140" s="150">
        <f t="shared" si="593"/>
        <v>0</v>
      </c>
      <c r="AK140" s="150">
        <f t="shared" si="594"/>
        <v>0</v>
      </c>
      <c r="AL140" s="150">
        <f t="shared" si="595"/>
        <v>0</v>
      </c>
      <c r="AM140" s="151">
        <f t="shared" si="596"/>
        <v>0</v>
      </c>
      <c r="AN140" s="150">
        <f t="shared" si="638"/>
        <v>0</v>
      </c>
      <c r="AO140" s="150">
        <f t="shared" si="597"/>
        <v>0</v>
      </c>
      <c r="AP140" s="150">
        <f t="shared" si="598"/>
        <v>0</v>
      </c>
      <c r="AQ140" s="150">
        <f t="shared" si="599"/>
        <v>0</v>
      </c>
      <c r="AR140" s="150">
        <f t="shared" si="600"/>
        <v>0</v>
      </c>
      <c r="AS140" s="150">
        <f t="shared" si="601"/>
        <v>0</v>
      </c>
      <c r="AT140" s="150">
        <f t="shared" si="602"/>
        <v>0</v>
      </c>
      <c r="AU140" s="150">
        <f t="shared" si="603"/>
        <v>0</v>
      </c>
      <c r="AV140" s="150">
        <f t="shared" si="604"/>
        <v>0</v>
      </c>
      <c r="AW140" s="151">
        <f t="shared" si="605"/>
        <v>0</v>
      </c>
      <c r="AX140" s="123"/>
      <c r="AY140" s="29">
        <f t="shared" si="606"/>
        <v>0</v>
      </c>
      <c r="AZ140" s="82">
        <f t="shared" si="607"/>
        <v>0</v>
      </c>
      <c r="BA140" s="82">
        <f t="shared" si="608"/>
        <v>0</v>
      </c>
      <c r="BB140" s="82">
        <f t="shared" si="609"/>
        <v>0</v>
      </c>
      <c r="BC140" s="82">
        <f t="shared" si="610"/>
        <v>0</v>
      </c>
      <c r="BD140" s="82">
        <f t="shared" si="611"/>
        <v>0</v>
      </c>
      <c r="BE140" s="82">
        <f t="shared" si="612"/>
        <v>0</v>
      </c>
      <c r="BF140" s="82">
        <f t="shared" si="613"/>
        <v>0</v>
      </c>
      <c r="BG140" s="82">
        <f t="shared" si="614"/>
        <v>0</v>
      </c>
      <c r="BH140" s="111">
        <f t="shared" si="615"/>
        <v>0</v>
      </c>
      <c r="BI140" s="123"/>
      <c r="BJ140" s="29">
        <f t="shared" si="616"/>
        <v>0</v>
      </c>
      <c r="BK140" s="82">
        <f t="shared" si="617"/>
        <v>0</v>
      </c>
      <c r="BL140" s="82">
        <f t="shared" si="618"/>
        <v>0</v>
      </c>
      <c r="BM140" s="82">
        <f t="shared" si="619"/>
        <v>0</v>
      </c>
      <c r="BN140" s="82">
        <f t="shared" si="620"/>
        <v>0</v>
      </c>
      <c r="BO140" s="82">
        <f t="shared" si="621"/>
        <v>0</v>
      </c>
      <c r="BP140" s="82">
        <f t="shared" si="622"/>
        <v>0</v>
      </c>
      <c r="BQ140" s="82">
        <f t="shared" si="623"/>
        <v>0</v>
      </c>
      <c r="BR140" s="82">
        <f t="shared" si="624"/>
        <v>0</v>
      </c>
      <c r="BS140" s="111">
        <f t="shared" si="625"/>
        <v>0</v>
      </c>
      <c r="BT140" s="123"/>
      <c r="BU140" s="29">
        <f t="shared" si="626"/>
        <v>0</v>
      </c>
      <c r="BV140" s="82">
        <f t="shared" si="627"/>
        <v>0</v>
      </c>
      <c r="BW140" s="82">
        <f t="shared" si="628"/>
        <v>0</v>
      </c>
      <c r="BX140" s="82">
        <f t="shared" si="629"/>
        <v>0</v>
      </c>
      <c r="BY140" s="82">
        <f t="shared" si="630"/>
        <v>0</v>
      </c>
      <c r="BZ140" s="82">
        <f t="shared" si="631"/>
        <v>0</v>
      </c>
      <c r="CA140" s="82">
        <f t="shared" si="632"/>
        <v>0</v>
      </c>
      <c r="CB140" s="82">
        <f t="shared" si="633"/>
        <v>0</v>
      </c>
      <c r="CC140" s="82">
        <f t="shared" si="634"/>
        <v>0</v>
      </c>
      <c r="CD140" s="111">
        <f t="shared" si="635"/>
        <v>0</v>
      </c>
    </row>
    <row r="141" spans="1:82" x14ac:dyDescent="0.25">
      <c r="A141" s="92"/>
      <c r="B141" s="417"/>
      <c r="C141" s="418"/>
      <c r="D141" s="418"/>
      <c r="E141" s="419"/>
      <c r="F141" s="420"/>
      <c r="G141" s="421"/>
      <c r="H141" s="421"/>
      <c r="I141" s="141">
        <f t="shared" si="636"/>
        <v>0</v>
      </c>
      <c r="J141" s="424"/>
      <c r="K141" s="425"/>
      <c r="L141" s="425"/>
      <c r="M141" s="426"/>
      <c r="N141" s="100">
        <f t="shared" si="584"/>
        <v>0</v>
      </c>
      <c r="O141" s="100">
        <f t="shared" si="585"/>
        <v>0</v>
      </c>
      <c r="P141" s="439"/>
      <c r="Q141" s="100">
        <f t="shared" si="586"/>
        <v>0</v>
      </c>
      <c r="R141" s="100">
        <f t="shared" si="587"/>
        <v>0</v>
      </c>
      <c r="S141" s="140"/>
      <c r="T141" s="420"/>
      <c r="U141" s="421"/>
      <c r="V141" s="421"/>
      <c r="W141" s="421"/>
      <c r="X141" s="421"/>
      <c r="Y141" s="421"/>
      <c r="Z141" s="421"/>
      <c r="AA141" s="421"/>
      <c r="AB141" s="421"/>
      <c r="AC141" s="427"/>
      <c r="AD141" s="150">
        <f t="shared" si="637"/>
        <v>0</v>
      </c>
      <c r="AE141" s="150">
        <f t="shared" si="588"/>
        <v>0</v>
      </c>
      <c r="AF141" s="150">
        <f t="shared" si="589"/>
        <v>0</v>
      </c>
      <c r="AG141" s="150">
        <f t="shared" si="590"/>
        <v>0</v>
      </c>
      <c r="AH141" s="150">
        <f t="shared" si="591"/>
        <v>0</v>
      </c>
      <c r="AI141" s="150">
        <f t="shared" si="592"/>
        <v>0</v>
      </c>
      <c r="AJ141" s="150">
        <f t="shared" si="593"/>
        <v>0</v>
      </c>
      <c r="AK141" s="150">
        <f t="shared" si="594"/>
        <v>0</v>
      </c>
      <c r="AL141" s="150">
        <f t="shared" si="595"/>
        <v>0</v>
      </c>
      <c r="AM141" s="151">
        <f t="shared" si="596"/>
        <v>0</v>
      </c>
      <c r="AN141" s="150">
        <f t="shared" si="638"/>
        <v>0</v>
      </c>
      <c r="AO141" s="150">
        <f t="shared" si="597"/>
        <v>0</v>
      </c>
      <c r="AP141" s="150">
        <f t="shared" si="598"/>
        <v>0</v>
      </c>
      <c r="AQ141" s="150">
        <f t="shared" si="599"/>
        <v>0</v>
      </c>
      <c r="AR141" s="150">
        <f t="shared" si="600"/>
        <v>0</v>
      </c>
      <c r="AS141" s="150">
        <f t="shared" si="601"/>
        <v>0</v>
      </c>
      <c r="AT141" s="150">
        <f t="shared" si="602"/>
        <v>0</v>
      </c>
      <c r="AU141" s="150">
        <f t="shared" si="603"/>
        <v>0</v>
      </c>
      <c r="AV141" s="150">
        <f t="shared" si="604"/>
        <v>0</v>
      </c>
      <c r="AW141" s="151">
        <f t="shared" si="605"/>
        <v>0</v>
      </c>
      <c r="AX141" s="123"/>
      <c r="AY141" s="29">
        <f t="shared" si="606"/>
        <v>0</v>
      </c>
      <c r="AZ141" s="82">
        <f t="shared" si="607"/>
        <v>0</v>
      </c>
      <c r="BA141" s="82">
        <f t="shared" si="608"/>
        <v>0</v>
      </c>
      <c r="BB141" s="82">
        <f t="shared" si="609"/>
        <v>0</v>
      </c>
      <c r="BC141" s="82">
        <f t="shared" si="610"/>
        <v>0</v>
      </c>
      <c r="BD141" s="82">
        <f t="shared" si="611"/>
        <v>0</v>
      </c>
      <c r="BE141" s="82">
        <f t="shared" si="612"/>
        <v>0</v>
      </c>
      <c r="BF141" s="82">
        <f t="shared" si="613"/>
        <v>0</v>
      </c>
      <c r="BG141" s="82">
        <f t="shared" si="614"/>
        <v>0</v>
      </c>
      <c r="BH141" s="111">
        <f t="shared" si="615"/>
        <v>0</v>
      </c>
      <c r="BI141" s="123"/>
      <c r="BJ141" s="29">
        <f t="shared" si="616"/>
        <v>0</v>
      </c>
      <c r="BK141" s="82">
        <f t="shared" si="617"/>
        <v>0</v>
      </c>
      <c r="BL141" s="82">
        <f t="shared" si="618"/>
        <v>0</v>
      </c>
      <c r="BM141" s="82">
        <f t="shared" si="619"/>
        <v>0</v>
      </c>
      <c r="BN141" s="82">
        <f t="shared" si="620"/>
        <v>0</v>
      </c>
      <c r="BO141" s="82">
        <f t="shared" si="621"/>
        <v>0</v>
      </c>
      <c r="BP141" s="82">
        <f t="shared" si="622"/>
        <v>0</v>
      </c>
      <c r="BQ141" s="82">
        <f t="shared" si="623"/>
        <v>0</v>
      </c>
      <c r="BR141" s="82">
        <f t="shared" si="624"/>
        <v>0</v>
      </c>
      <c r="BS141" s="111">
        <f t="shared" si="625"/>
        <v>0</v>
      </c>
      <c r="BT141" s="123"/>
      <c r="BU141" s="29">
        <f t="shared" si="626"/>
        <v>0</v>
      </c>
      <c r="BV141" s="82">
        <f t="shared" si="627"/>
        <v>0</v>
      </c>
      <c r="BW141" s="82">
        <f t="shared" si="628"/>
        <v>0</v>
      </c>
      <c r="BX141" s="82">
        <f t="shared" si="629"/>
        <v>0</v>
      </c>
      <c r="BY141" s="82">
        <f t="shared" si="630"/>
        <v>0</v>
      </c>
      <c r="BZ141" s="82">
        <f t="shared" si="631"/>
        <v>0</v>
      </c>
      <c r="CA141" s="82">
        <f t="shared" si="632"/>
        <v>0</v>
      </c>
      <c r="CB141" s="82">
        <f t="shared" si="633"/>
        <v>0</v>
      </c>
      <c r="CC141" s="82">
        <f t="shared" si="634"/>
        <v>0</v>
      </c>
      <c r="CD141" s="111">
        <f t="shared" si="635"/>
        <v>0</v>
      </c>
    </row>
    <row r="142" spans="1:82" x14ac:dyDescent="0.25">
      <c r="A142" s="92"/>
      <c r="B142" s="417"/>
      <c r="C142" s="418"/>
      <c r="D142" s="418"/>
      <c r="E142" s="419"/>
      <c r="F142" s="420"/>
      <c r="G142" s="421"/>
      <c r="H142" s="421"/>
      <c r="I142" s="141">
        <f t="shared" si="636"/>
        <v>0</v>
      </c>
      <c r="J142" s="424"/>
      <c r="K142" s="425"/>
      <c r="L142" s="425"/>
      <c r="M142" s="426"/>
      <c r="N142" s="100">
        <f t="shared" si="584"/>
        <v>0</v>
      </c>
      <c r="O142" s="100">
        <f t="shared" si="585"/>
        <v>0</v>
      </c>
      <c r="P142" s="439"/>
      <c r="Q142" s="100">
        <f t="shared" si="586"/>
        <v>0</v>
      </c>
      <c r="R142" s="100">
        <f t="shared" si="587"/>
        <v>0</v>
      </c>
      <c r="S142" s="140"/>
      <c r="T142" s="420"/>
      <c r="U142" s="421"/>
      <c r="V142" s="421"/>
      <c r="W142" s="421"/>
      <c r="X142" s="421"/>
      <c r="Y142" s="421"/>
      <c r="Z142" s="421"/>
      <c r="AA142" s="421"/>
      <c r="AB142" s="421"/>
      <c r="AC142" s="427"/>
      <c r="AD142" s="150">
        <f t="shared" si="637"/>
        <v>0</v>
      </c>
      <c r="AE142" s="150">
        <f t="shared" si="588"/>
        <v>0</v>
      </c>
      <c r="AF142" s="150">
        <f t="shared" si="589"/>
        <v>0</v>
      </c>
      <c r="AG142" s="150">
        <f t="shared" si="590"/>
        <v>0</v>
      </c>
      <c r="AH142" s="150">
        <f t="shared" si="591"/>
        <v>0</v>
      </c>
      <c r="AI142" s="150">
        <f t="shared" si="592"/>
        <v>0</v>
      </c>
      <c r="AJ142" s="150">
        <f t="shared" si="593"/>
        <v>0</v>
      </c>
      <c r="AK142" s="150">
        <f t="shared" si="594"/>
        <v>0</v>
      </c>
      <c r="AL142" s="150">
        <f t="shared" si="595"/>
        <v>0</v>
      </c>
      <c r="AM142" s="151">
        <f t="shared" si="596"/>
        <v>0</v>
      </c>
      <c r="AN142" s="150">
        <f t="shared" si="638"/>
        <v>0</v>
      </c>
      <c r="AO142" s="150">
        <f t="shared" si="597"/>
        <v>0</v>
      </c>
      <c r="AP142" s="150">
        <f t="shared" si="598"/>
        <v>0</v>
      </c>
      <c r="AQ142" s="150">
        <f t="shared" si="599"/>
        <v>0</v>
      </c>
      <c r="AR142" s="150">
        <f t="shared" si="600"/>
        <v>0</v>
      </c>
      <c r="AS142" s="150">
        <f t="shared" si="601"/>
        <v>0</v>
      </c>
      <c r="AT142" s="150">
        <f t="shared" si="602"/>
        <v>0</v>
      </c>
      <c r="AU142" s="150">
        <f t="shared" si="603"/>
        <v>0</v>
      </c>
      <c r="AV142" s="150">
        <f t="shared" si="604"/>
        <v>0</v>
      </c>
      <c r="AW142" s="151">
        <f t="shared" si="605"/>
        <v>0</v>
      </c>
      <c r="AX142" s="123"/>
      <c r="AY142" s="29">
        <f t="shared" si="606"/>
        <v>0</v>
      </c>
      <c r="AZ142" s="82">
        <f t="shared" si="607"/>
        <v>0</v>
      </c>
      <c r="BA142" s="82">
        <f t="shared" si="608"/>
        <v>0</v>
      </c>
      <c r="BB142" s="82">
        <f t="shared" si="609"/>
        <v>0</v>
      </c>
      <c r="BC142" s="82">
        <f t="shared" si="610"/>
        <v>0</v>
      </c>
      <c r="BD142" s="82">
        <f t="shared" si="611"/>
        <v>0</v>
      </c>
      <c r="BE142" s="82">
        <f t="shared" si="612"/>
        <v>0</v>
      </c>
      <c r="BF142" s="82">
        <f t="shared" si="613"/>
        <v>0</v>
      </c>
      <c r="BG142" s="82">
        <f t="shared" si="614"/>
        <v>0</v>
      </c>
      <c r="BH142" s="111">
        <f t="shared" si="615"/>
        <v>0</v>
      </c>
      <c r="BI142" s="123"/>
      <c r="BJ142" s="29">
        <f t="shared" si="616"/>
        <v>0</v>
      </c>
      <c r="BK142" s="82">
        <f t="shared" si="617"/>
        <v>0</v>
      </c>
      <c r="BL142" s="82">
        <f t="shared" si="618"/>
        <v>0</v>
      </c>
      <c r="BM142" s="82">
        <f t="shared" si="619"/>
        <v>0</v>
      </c>
      <c r="BN142" s="82">
        <f t="shared" si="620"/>
        <v>0</v>
      </c>
      <c r="BO142" s="82">
        <f t="shared" si="621"/>
        <v>0</v>
      </c>
      <c r="BP142" s="82">
        <f t="shared" si="622"/>
        <v>0</v>
      </c>
      <c r="BQ142" s="82">
        <f t="shared" si="623"/>
        <v>0</v>
      </c>
      <c r="BR142" s="82">
        <f t="shared" si="624"/>
        <v>0</v>
      </c>
      <c r="BS142" s="111">
        <f t="shared" si="625"/>
        <v>0</v>
      </c>
      <c r="BT142" s="123"/>
      <c r="BU142" s="29">
        <f t="shared" si="626"/>
        <v>0</v>
      </c>
      <c r="BV142" s="82">
        <f t="shared" si="627"/>
        <v>0</v>
      </c>
      <c r="BW142" s="82">
        <f t="shared" si="628"/>
        <v>0</v>
      </c>
      <c r="BX142" s="82">
        <f t="shared" si="629"/>
        <v>0</v>
      </c>
      <c r="BY142" s="82">
        <f t="shared" si="630"/>
        <v>0</v>
      </c>
      <c r="BZ142" s="82">
        <f t="shared" si="631"/>
        <v>0</v>
      </c>
      <c r="CA142" s="82">
        <f t="shared" si="632"/>
        <v>0</v>
      </c>
      <c r="CB142" s="82">
        <f t="shared" si="633"/>
        <v>0</v>
      </c>
      <c r="CC142" s="82">
        <f t="shared" si="634"/>
        <v>0</v>
      </c>
      <c r="CD142" s="111">
        <f t="shared" si="635"/>
        <v>0</v>
      </c>
    </row>
    <row r="143" spans="1:82" s="73" customFormat="1" x14ac:dyDescent="0.25">
      <c r="A143" s="126"/>
      <c r="B143" s="127" t="s">
        <v>81</v>
      </c>
      <c r="C143" s="128"/>
      <c r="D143" s="128"/>
      <c r="E143" s="128"/>
      <c r="F143" s="129"/>
      <c r="G143" s="130"/>
      <c r="H143" s="130"/>
      <c r="I143" s="127"/>
      <c r="J143" s="131"/>
      <c r="K143" s="130"/>
      <c r="L143" s="130"/>
      <c r="M143" s="132"/>
      <c r="N143" s="119">
        <f>SUM(N134:N142)</f>
        <v>0</v>
      </c>
      <c r="O143" s="119">
        <f>SUM(O134:O142)</f>
        <v>0</v>
      </c>
      <c r="P143" s="143"/>
      <c r="Q143" s="119">
        <f>SUM(Q134:Q142)</f>
        <v>0</v>
      </c>
      <c r="R143" s="119">
        <f>SUM(R134:R142)</f>
        <v>0</v>
      </c>
      <c r="S143" s="119"/>
      <c r="T143" s="110"/>
      <c r="U143" s="88"/>
      <c r="V143" s="88"/>
      <c r="W143" s="88"/>
      <c r="X143" s="88"/>
      <c r="Y143" s="88"/>
      <c r="Z143" s="88"/>
      <c r="AA143" s="88"/>
      <c r="AB143" s="88"/>
      <c r="AC143" s="133"/>
      <c r="AD143" s="148">
        <f>SUM(AD134:AD142)</f>
        <v>0</v>
      </c>
      <c r="AE143" s="148">
        <f t="shared" ref="AE143:AM143" si="639">SUM(AE134:AE142)</f>
        <v>0</v>
      </c>
      <c r="AF143" s="148">
        <f t="shared" si="639"/>
        <v>0</v>
      </c>
      <c r="AG143" s="148">
        <f t="shared" si="639"/>
        <v>0</v>
      </c>
      <c r="AH143" s="148">
        <f t="shared" si="639"/>
        <v>0</v>
      </c>
      <c r="AI143" s="148">
        <f t="shared" si="639"/>
        <v>0</v>
      </c>
      <c r="AJ143" s="148">
        <f t="shared" si="639"/>
        <v>0</v>
      </c>
      <c r="AK143" s="148">
        <f t="shared" si="639"/>
        <v>0</v>
      </c>
      <c r="AL143" s="148">
        <f t="shared" si="639"/>
        <v>0</v>
      </c>
      <c r="AM143" s="149">
        <f t="shared" si="639"/>
        <v>0</v>
      </c>
      <c r="AN143" s="148">
        <f>SUM(AN134:AN142)</f>
        <v>0</v>
      </c>
      <c r="AO143" s="148">
        <f t="shared" ref="AO143:AW143" si="640">SUM(AO134:AO142)</f>
        <v>0</v>
      </c>
      <c r="AP143" s="148">
        <f t="shared" si="640"/>
        <v>0</v>
      </c>
      <c r="AQ143" s="148">
        <f t="shared" si="640"/>
        <v>0</v>
      </c>
      <c r="AR143" s="148">
        <f t="shared" si="640"/>
        <v>0</v>
      </c>
      <c r="AS143" s="148">
        <f t="shared" si="640"/>
        <v>0</v>
      </c>
      <c r="AT143" s="148">
        <f t="shared" si="640"/>
        <v>0</v>
      </c>
      <c r="AU143" s="148">
        <f t="shared" si="640"/>
        <v>0</v>
      </c>
      <c r="AV143" s="148">
        <f t="shared" si="640"/>
        <v>0</v>
      </c>
      <c r="AW143" s="149">
        <f t="shared" si="640"/>
        <v>0</v>
      </c>
      <c r="AX143" s="134"/>
      <c r="AY143" s="135">
        <f>SUM(AY133:AY142)</f>
        <v>0</v>
      </c>
      <c r="AZ143" s="88">
        <f t="shared" ref="AZ143:BH143" si="641">SUM(AZ133:AZ142)</f>
        <v>0</v>
      </c>
      <c r="BA143" s="88">
        <f t="shared" si="641"/>
        <v>0</v>
      </c>
      <c r="BB143" s="88">
        <f t="shared" si="641"/>
        <v>0</v>
      </c>
      <c r="BC143" s="88">
        <f t="shared" si="641"/>
        <v>0</v>
      </c>
      <c r="BD143" s="88">
        <f t="shared" si="641"/>
        <v>0</v>
      </c>
      <c r="BE143" s="88">
        <f t="shared" si="641"/>
        <v>0</v>
      </c>
      <c r="BF143" s="88">
        <f t="shared" si="641"/>
        <v>0</v>
      </c>
      <c r="BG143" s="88">
        <f t="shared" si="641"/>
        <v>0</v>
      </c>
      <c r="BH143" s="133">
        <f t="shared" si="641"/>
        <v>0</v>
      </c>
      <c r="BI143" s="134"/>
      <c r="BJ143" s="135">
        <f t="shared" ref="BJ143:BS143" si="642">SUM(BJ133:BJ142)</f>
        <v>0</v>
      </c>
      <c r="BK143" s="88">
        <f t="shared" si="642"/>
        <v>0</v>
      </c>
      <c r="BL143" s="88">
        <f t="shared" si="642"/>
        <v>0</v>
      </c>
      <c r="BM143" s="88">
        <f t="shared" si="642"/>
        <v>0</v>
      </c>
      <c r="BN143" s="88">
        <f t="shared" si="642"/>
        <v>0</v>
      </c>
      <c r="BO143" s="88">
        <f t="shared" si="642"/>
        <v>0</v>
      </c>
      <c r="BP143" s="88">
        <f t="shared" si="642"/>
        <v>0</v>
      </c>
      <c r="BQ143" s="88">
        <f t="shared" si="642"/>
        <v>0</v>
      </c>
      <c r="BR143" s="88">
        <f t="shared" si="642"/>
        <v>0</v>
      </c>
      <c r="BS143" s="133">
        <f t="shared" si="642"/>
        <v>0</v>
      </c>
      <c r="BT143" s="134"/>
      <c r="BU143" s="135">
        <f t="shared" ref="BU143:CD143" si="643">SUM(BU133:BU142)</f>
        <v>0</v>
      </c>
      <c r="BV143" s="88">
        <f t="shared" si="643"/>
        <v>0</v>
      </c>
      <c r="BW143" s="88">
        <f t="shared" si="643"/>
        <v>0</v>
      </c>
      <c r="BX143" s="88">
        <f t="shared" si="643"/>
        <v>0</v>
      </c>
      <c r="BY143" s="88">
        <f t="shared" si="643"/>
        <v>0</v>
      </c>
      <c r="BZ143" s="88">
        <f t="shared" si="643"/>
        <v>0</v>
      </c>
      <c r="CA143" s="88">
        <f t="shared" si="643"/>
        <v>0</v>
      </c>
      <c r="CB143" s="88">
        <f t="shared" si="643"/>
        <v>0</v>
      </c>
      <c r="CC143" s="88">
        <f t="shared" si="643"/>
        <v>0</v>
      </c>
      <c r="CD143" s="133">
        <f t="shared" si="643"/>
        <v>0</v>
      </c>
    </row>
    <row r="144" spans="1:82" x14ac:dyDescent="0.25">
      <c r="A144" s="92"/>
      <c r="B144" s="96"/>
      <c r="C144" s="100"/>
      <c r="D144" s="100"/>
      <c r="E144" s="101"/>
      <c r="F144" s="98"/>
      <c r="G144" s="81"/>
      <c r="H144" s="81"/>
      <c r="I144" s="96"/>
      <c r="J144" s="94"/>
      <c r="K144" s="82"/>
      <c r="L144" s="82"/>
      <c r="M144" s="111"/>
      <c r="N144" s="100"/>
      <c r="O144" s="100"/>
      <c r="P144" s="144"/>
      <c r="Q144" s="100"/>
      <c r="R144" s="100"/>
      <c r="S144" s="116"/>
      <c r="T144" s="114"/>
      <c r="U144" s="86"/>
      <c r="V144" s="86"/>
      <c r="W144" s="86"/>
      <c r="X144" s="86"/>
      <c r="Y144" s="86"/>
      <c r="Z144" s="86"/>
      <c r="AA144" s="86"/>
      <c r="AB144" s="86"/>
      <c r="AC144" s="120"/>
      <c r="AD144" s="114"/>
      <c r="AE144" s="86"/>
      <c r="AF144" s="86"/>
      <c r="AG144" s="86"/>
      <c r="AH144" s="86"/>
      <c r="AI144" s="86"/>
      <c r="AJ144" s="86"/>
      <c r="AK144" s="86"/>
      <c r="AL144" s="86"/>
      <c r="AM144" s="120"/>
      <c r="AN144" s="114"/>
      <c r="AO144" s="86"/>
      <c r="AP144" s="86"/>
      <c r="AQ144" s="86"/>
      <c r="AR144" s="86"/>
      <c r="AS144" s="86"/>
      <c r="AT144" s="86"/>
      <c r="AU144" s="86"/>
      <c r="AV144" s="86"/>
      <c r="AW144" s="120"/>
      <c r="AX144" s="123"/>
      <c r="AY144" s="94"/>
      <c r="AZ144" s="82"/>
      <c r="BA144" s="82"/>
      <c r="BB144" s="82"/>
      <c r="BC144" s="82"/>
      <c r="BD144" s="82"/>
      <c r="BE144" s="82"/>
      <c r="BF144" s="82"/>
      <c r="BG144" s="82"/>
      <c r="BH144" s="111"/>
      <c r="BI144" s="123"/>
      <c r="BJ144" s="94"/>
      <c r="BK144" s="82"/>
      <c r="BL144" s="82"/>
      <c r="BM144" s="82"/>
      <c r="BN144" s="82"/>
      <c r="BO144" s="82"/>
      <c r="BP144" s="82"/>
      <c r="BQ144" s="82"/>
      <c r="BR144" s="82"/>
      <c r="BS144" s="111"/>
      <c r="BT144" s="123"/>
      <c r="BU144" s="94"/>
      <c r="BV144" s="82"/>
      <c r="BW144" s="82"/>
      <c r="BX144" s="82"/>
      <c r="BY144" s="82"/>
      <c r="BZ144" s="82"/>
      <c r="CA144" s="82"/>
      <c r="CB144" s="82"/>
      <c r="CC144" s="82"/>
      <c r="CD144" s="111"/>
    </row>
    <row r="145" spans="1:82" ht="36" customHeight="1" x14ac:dyDescent="0.25">
      <c r="A145" s="92"/>
      <c r="B145" s="127" t="s">
        <v>169</v>
      </c>
      <c r="C145" s="100"/>
      <c r="D145" s="100"/>
      <c r="E145" s="101"/>
      <c r="F145" s="98"/>
      <c r="G145" s="81"/>
      <c r="H145" s="81"/>
      <c r="I145" s="96"/>
      <c r="J145" s="94"/>
      <c r="K145" s="82"/>
      <c r="L145" s="82"/>
      <c r="M145" s="111"/>
      <c r="N145" s="100"/>
      <c r="O145" s="100"/>
      <c r="P145" s="144"/>
      <c r="Q145" s="100"/>
      <c r="R145" s="100"/>
      <c r="S145" s="117"/>
      <c r="T145" s="472" t="s">
        <v>197</v>
      </c>
      <c r="U145" s="480"/>
      <c r="V145" s="480"/>
      <c r="W145" s="480"/>
      <c r="X145" s="480"/>
      <c r="Y145" s="480"/>
      <c r="Z145" s="480"/>
      <c r="AA145" s="480"/>
      <c r="AB145" s="480"/>
      <c r="AC145" s="481"/>
      <c r="AD145" s="115"/>
      <c r="AE145" s="87"/>
      <c r="AF145" s="87"/>
      <c r="AG145" s="87"/>
      <c r="AH145" s="87"/>
      <c r="AI145" s="87"/>
      <c r="AJ145" s="87"/>
      <c r="AK145" s="87"/>
      <c r="AL145" s="87"/>
      <c r="AM145" s="121"/>
      <c r="AN145" s="115"/>
      <c r="AO145" s="87"/>
      <c r="AP145" s="87"/>
      <c r="AQ145" s="87"/>
      <c r="AR145" s="87"/>
      <c r="AS145" s="87"/>
      <c r="AT145" s="87"/>
      <c r="AU145" s="87"/>
      <c r="AV145" s="87"/>
      <c r="AW145" s="121"/>
      <c r="AX145" s="123"/>
      <c r="AY145" s="94"/>
      <c r="AZ145" s="82"/>
      <c r="BA145" s="82"/>
      <c r="BB145" s="82"/>
      <c r="BC145" s="82"/>
      <c r="BD145" s="82"/>
      <c r="BE145" s="82"/>
      <c r="BF145" s="82"/>
      <c r="BG145" s="82"/>
      <c r="BH145" s="111"/>
      <c r="BI145" s="123"/>
      <c r="BJ145" s="94"/>
      <c r="BK145" s="82"/>
      <c r="BL145" s="82"/>
      <c r="BM145" s="82"/>
      <c r="BN145" s="82"/>
      <c r="BO145" s="82"/>
      <c r="BP145" s="82"/>
      <c r="BQ145" s="82"/>
      <c r="BR145" s="82"/>
      <c r="BS145" s="111"/>
      <c r="BT145" s="123"/>
      <c r="BU145" s="94"/>
      <c r="BV145" s="82"/>
      <c r="BW145" s="82"/>
      <c r="BX145" s="82"/>
      <c r="BY145" s="82"/>
      <c r="BZ145" s="82"/>
      <c r="CA145" s="82"/>
      <c r="CB145" s="82"/>
      <c r="CC145" s="82"/>
      <c r="CD145" s="111"/>
    </row>
    <row r="146" spans="1:82" ht="18" customHeight="1" x14ac:dyDescent="0.2">
      <c r="A146" s="94"/>
      <c r="B146" s="417"/>
      <c r="C146" s="418"/>
      <c r="D146" s="418"/>
      <c r="E146" s="419"/>
      <c r="F146" s="420"/>
      <c r="G146" s="421"/>
      <c r="H146" s="421"/>
      <c r="I146" s="141">
        <f>SUM(F146:H146)</f>
        <v>0</v>
      </c>
      <c r="J146" s="424"/>
      <c r="K146" s="425"/>
      <c r="L146" s="425"/>
      <c r="M146" s="426"/>
      <c r="N146" s="100">
        <f t="shared" ref="N146:N154" si="644">K146*L146</f>
        <v>0</v>
      </c>
      <c r="O146" s="100">
        <f t="shared" ref="O146:O154" si="645">K146*M146</f>
        <v>0</v>
      </c>
      <c r="P146" s="439"/>
      <c r="Q146" s="100">
        <f t="shared" ref="Q146:Q154" si="646">N146*P146</f>
        <v>0</v>
      </c>
      <c r="R146" s="100">
        <f t="shared" ref="R146:R154" si="647">O146*P146</f>
        <v>0</v>
      </c>
      <c r="S146" s="435" t="s">
        <v>167</v>
      </c>
      <c r="T146" s="420"/>
      <c r="U146" s="421"/>
      <c r="V146" s="421"/>
      <c r="W146" s="421"/>
      <c r="X146" s="421"/>
      <c r="Y146" s="421"/>
      <c r="Z146" s="421"/>
      <c r="AA146" s="421"/>
      <c r="AB146" s="421"/>
      <c r="AC146" s="427"/>
      <c r="AD146" s="150">
        <f>$Q146*T146</f>
        <v>0</v>
      </c>
      <c r="AE146" s="150">
        <f t="shared" ref="AE146:AE154" si="648">$Q146*U146</f>
        <v>0</v>
      </c>
      <c r="AF146" s="150">
        <f t="shared" ref="AF146:AF154" si="649">$Q146*V146</f>
        <v>0</v>
      </c>
      <c r="AG146" s="150">
        <f t="shared" ref="AG146:AG154" si="650">$Q146*W146</f>
        <v>0</v>
      </c>
      <c r="AH146" s="150">
        <f t="shared" ref="AH146:AH154" si="651">$Q146*X146</f>
        <v>0</v>
      </c>
      <c r="AI146" s="150">
        <f t="shared" ref="AI146:AI154" si="652">$Q146*Y146</f>
        <v>0</v>
      </c>
      <c r="AJ146" s="150">
        <f t="shared" ref="AJ146:AJ154" si="653">$Q146*Z146</f>
        <v>0</v>
      </c>
      <c r="AK146" s="150">
        <f t="shared" ref="AK146:AK154" si="654">$Q146*AA146</f>
        <v>0</v>
      </c>
      <c r="AL146" s="150">
        <f t="shared" ref="AL146:AL154" si="655">$Q146*AB146</f>
        <v>0</v>
      </c>
      <c r="AM146" s="151">
        <f t="shared" ref="AM146:AM154" si="656">$Q146*AC146</f>
        <v>0</v>
      </c>
      <c r="AN146" s="150">
        <f>$R146*T146</f>
        <v>0</v>
      </c>
      <c r="AO146" s="150">
        <f t="shared" ref="AO146:AO154" si="657">$R146*U146</f>
        <v>0</v>
      </c>
      <c r="AP146" s="150">
        <f t="shared" ref="AP146:AP154" si="658">$R146*V146</f>
        <v>0</v>
      </c>
      <c r="AQ146" s="150">
        <f t="shared" ref="AQ146:AQ154" si="659">$R146*W146</f>
        <v>0</v>
      </c>
      <c r="AR146" s="150">
        <f t="shared" ref="AR146:AR154" si="660">$R146*X146</f>
        <v>0</v>
      </c>
      <c r="AS146" s="150">
        <f t="shared" ref="AS146:AS154" si="661">$R146*Y146</f>
        <v>0</v>
      </c>
      <c r="AT146" s="150">
        <f t="shared" ref="AT146:AT154" si="662">$R146*Z146</f>
        <v>0</v>
      </c>
      <c r="AU146" s="150">
        <f t="shared" ref="AU146:AU154" si="663">$R146*AA146</f>
        <v>0</v>
      </c>
      <c r="AV146" s="150">
        <f t="shared" ref="AV146:AV154" si="664">$R146*AB146</f>
        <v>0</v>
      </c>
      <c r="AW146" s="151">
        <f t="shared" ref="AW146:AW154" si="665">$R146*AC146</f>
        <v>0</v>
      </c>
      <c r="AX146" s="123"/>
      <c r="AY146" s="29">
        <f t="shared" ref="AY146:AY154" si="666">T146*$Q146*$F146</f>
        <v>0</v>
      </c>
      <c r="AZ146" s="82">
        <f t="shared" ref="AZ146:AZ154" si="667">U146*$Q146*$F146</f>
        <v>0</v>
      </c>
      <c r="BA146" s="82">
        <f t="shared" ref="BA146:BA154" si="668">V146*$Q146*$F146</f>
        <v>0</v>
      </c>
      <c r="BB146" s="82">
        <f t="shared" ref="BB146:BB154" si="669">W146*$Q146*$F146</f>
        <v>0</v>
      </c>
      <c r="BC146" s="82">
        <f t="shared" ref="BC146:BC154" si="670">X146*$Q146*$F146</f>
        <v>0</v>
      </c>
      <c r="BD146" s="82">
        <f t="shared" ref="BD146:BD154" si="671">Y146*$Q146*$F146</f>
        <v>0</v>
      </c>
      <c r="BE146" s="82">
        <f t="shared" ref="BE146:BE154" si="672">Z146*$Q146*$F146</f>
        <v>0</v>
      </c>
      <c r="BF146" s="82">
        <f t="shared" ref="BF146:BF154" si="673">AA146*$Q146*$F146</f>
        <v>0</v>
      </c>
      <c r="BG146" s="82">
        <f t="shared" ref="BG146:BG154" si="674">AB146*$Q146*$F146</f>
        <v>0</v>
      </c>
      <c r="BH146" s="111">
        <f t="shared" ref="BH146:BH154" si="675">AC146*$Q146*$F146</f>
        <v>0</v>
      </c>
      <c r="BI146" s="123"/>
      <c r="BJ146" s="29">
        <f t="shared" ref="BJ146:BJ154" si="676">T146*$Q146*$G146</f>
        <v>0</v>
      </c>
      <c r="BK146" s="82">
        <f t="shared" ref="BK146:BK154" si="677">U146*$Q146*$G146</f>
        <v>0</v>
      </c>
      <c r="BL146" s="82">
        <f t="shared" ref="BL146:BL154" si="678">V146*$Q146*$G146</f>
        <v>0</v>
      </c>
      <c r="BM146" s="82">
        <f t="shared" ref="BM146:BM154" si="679">W146*$Q146*$G146</f>
        <v>0</v>
      </c>
      <c r="BN146" s="82">
        <f t="shared" ref="BN146:BN154" si="680">X146*$Q146*$G146</f>
        <v>0</v>
      </c>
      <c r="BO146" s="82">
        <f t="shared" ref="BO146:BO154" si="681">Y146*$Q146*$G146</f>
        <v>0</v>
      </c>
      <c r="BP146" s="82">
        <f t="shared" ref="BP146:BP154" si="682">Z146*$Q146*$G146</f>
        <v>0</v>
      </c>
      <c r="BQ146" s="82">
        <f t="shared" ref="BQ146:BQ154" si="683">AA146*$Q146*$G146</f>
        <v>0</v>
      </c>
      <c r="BR146" s="82">
        <f t="shared" ref="BR146:BR154" si="684">AB146*$Q146*$G146</f>
        <v>0</v>
      </c>
      <c r="BS146" s="111">
        <f t="shared" ref="BS146:BS154" si="685">AC146*$Q146*$G146</f>
        <v>0</v>
      </c>
      <c r="BT146" s="123"/>
      <c r="BU146" s="29">
        <f t="shared" ref="BU146:BU154" si="686">T146*$Q146*$H146</f>
        <v>0</v>
      </c>
      <c r="BV146" s="82">
        <f t="shared" ref="BV146:BV154" si="687">U146*$Q146*$H146</f>
        <v>0</v>
      </c>
      <c r="BW146" s="82">
        <f t="shared" ref="BW146:BW154" si="688">V146*$Q146*$H146</f>
        <v>0</v>
      </c>
      <c r="BX146" s="82">
        <f t="shared" ref="BX146:BX154" si="689">W146*$Q146*$H146</f>
        <v>0</v>
      </c>
      <c r="BY146" s="82">
        <f t="shared" ref="BY146:BY154" si="690">X146*$Q146*$H146</f>
        <v>0</v>
      </c>
      <c r="BZ146" s="82">
        <f t="shared" ref="BZ146:BZ154" si="691">Y146*$Q146*$H146</f>
        <v>0</v>
      </c>
      <c r="CA146" s="82">
        <f t="shared" ref="CA146:CA154" si="692">Z146*$Q146*$H146</f>
        <v>0</v>
      </c>
      <c r="CB146" s="82">
        <f t="shared" ref="CB146:CB154" si="693">AA146*$Q146*$H146</f>
        <v>0</v>
      </c>
      <c r="CC146" s="82">
        <f t="shared" ref="CC146:CC154" si="694">AB146*$Q146*$H146</f>
        <v>0</v>
      </c>
      <c r="CD146" s="111">
        <f t="shared" ref="CD146:CD154" si="695">AC146*$Q146*$H146</f>
        <v>0</v>
      </c>
    </row>
    <row r="147" spans="1:82" ht="15" x14ac:dyDescent="0.2">
      <c r="A147" s="94"/>
      <c r="B147" s="417"/>
      <c r="C147" s="418"/>
      <c r="D147" s="418"/>
      <c r="E147" s="419"/>
      <c r="F147" s="420"/>
      <c r="G147" s="421"/>
      <c r="H147" s="421"/>
      <c r="I147" s="141">
        <f t="shared" ref="I147:I154" si="696">SUM(F147:H147)</f>
        <v>0</v>
      </c>
      <c r="J147" s="424"/>
      <c r="K147" s="425"/>
      <c r="L147" s="425"/>
      <c r="M147" s="426"/>
      <c r="N147" s="100">
        <f t="shared" si="644"/>
        <v>0</v>
      </c>
      <c r="O147" s="100">
        <f t="shared" si="645"/>
        <v>0</v>
      </c>
      <c r="P147" s="439"/>
      <c r="Q147" s="100">
        <f t="shared" si="646"/>
        <v>0</v>
      </c>
      <c r="R147" s="100">
        <f t="shared" si="647"/>
        <v>0</v>
      </c>
      <c r="S147" s="419"/>
      <c r="T147" s="420"/>
      <c r="U147" s="421"/>
      <c r="V147" s="421"/>
      <c r="W147" s="421"/>
      <c r="X147" s="421"/>
      <c r="Y147" s="421"/>
      <c r="Z147" s="421"/>
      <c r="AA147" s="421"/>
      <c r="AB147" s="421"/>
      <c r="AC147" s="427"/>
      <c r="AD147" s="150">
        <f t="shared" ref="AD147:AD154" si="697">$Q147*T147</f>
        <v>0</v>
      </c>
      <c r="AE147" s="150">
        <f t="shared" si="648"/>
        <v>0</v>
      </c>
      <c r="AF147" s="150">
        <f t="shared" si="649"/>
        <v>0</v>
      </c>
      <c r="AG147" s="150">
        <f t="shared" si="650"/>
        <v>0</v>
      </c>
      <c r="AH147" s="150">
        <f t="shared" si="651"/>
        <v>0</v>
      </c>
      <c r="AI147" s="150">
        <f t="shared" si="652"/>
        <v>0</v>
      </c>
      <c r="AJ147" s="150">
        <f t="shared" si="653"/>
        <v>0</v>
      </c>
      <c r="AK147" s="150">
        <f t="shared" si="654"/>
        <v>0</v>
      </c>
      <c r="AL147" s="150">
        <f t="shared" si="655"/>
        <v>0</v>
      </c>
      <c r="AM147" s="151">
        <f t="shared" si="656"/>
        <v>0</v>
      </c>
      <c r="AN147" s="150">
        <f t="shared" ref="AN147:AN154" si="698">$R147*T147</f>
        <v>0</v>
      </c>
      <c r="AO147" s="150">
        <f t="shared" si="657"/>
        <v>0</v>
      </c>
      <c r="AP147" s="150">
        <f t="shared" si="658"/>
        <v>0</v>
      </c>
      <c r="AQ147" s="150">
        <f t="shared" si="659"/>
        <v>0</v>
      </c>
      <c r="AR147" s="150">
        <f t="shared" si="660"/>
        <v>0</v>
      </c>
      <c r="AS147" s="150">
        <f t="shared" si="661"/>
        <v>0</v>
      </c>
      <c r="AT147" s="150">
        <f t="shared" si="662"/>
        <v>0</v>
      </c>
      <c r="AU147" s="150">
        <f t="shared" si="663"/>
        <v>0</v>
      </c>
      <c r="AV147" s="150">
        <f t="shared" si="664"/>
        <v>0</v>
      </c>
      <c r="AW147" s="151">
        <f t="shared" si="665"/>
        <v>0</v>
      </c>
      <c r="AX147" s="123"/>
      <c r="AY147" s="29">
        <f t="shared" si="666"/>
        <v>0</v>
      </c>
      <c r="AZ147" s="82">
        <f t="shared" si="667"/>
        <v>0</v>
      </c>
      <c r="BA147" s="82">
        <f t="shared" si="668"/>
        <v>0</v>
      </c>
      <c r="BB147" s="82">
        <f t="shared" si="669"/>
        <v>0</v>
      </c>
      <c r="BC147" s="82">
        <f t="shared" si="670"/>
        <v>0</v>
      </c>
      <c r="BD147" s="82">
        <f t="shared" si="671"/>
        <v>0</v>
      </c>
      <c r="BE147" s="82">
        <f t="shared" si="672"/>
        <v>0</v>
      </c>
      <c r="BF147" s="82">
        <f t="shared" si="673"/>
        <v>0</v>
      </c>
      <c r="BG147" s="82">
        <f t="shared" si="674"/>
        <v>0</v>
      </c>
      <c r="BH147" s="111">
        <f t="shared" si="675"/>
        <v>0</v>
      </c>
      <c r="BI147" s="123"/>
      <c r="BJ147" s="29">
        <f t="shared" si="676"/>
        <v>0</v>
      </c>
      <c r="BK147" s="82">
        <f t="shared" si="677"/>
        <v>0</v>
      </c>
      <c r="BL147" s="82">
        <f t="shared" si="678"/>
        <v>0</v>
      </c>
      <c r="BM147" s="82">
        <f t="shared" si="679"/>
        <v>0</v>
      </c>
      <c r="BN147" s="82">
        <f t="shared" si="680"/>
        <v>0</v>
      </c>
      <c r="BO147" s="82">
        <f t="shared" si="681"/>
        <v>0</v>
      </c>
      <c r="BP147" s="82">
        <f t="shared" si="682"/>
        <v>0</v>
      </c>
      <c r="BQ147" s="82">
        <f t="shared" si="683"/>
        <v>0</v>
      </c>
      <c r="BR147" s="82">
        <f t="shared" si="684"/>
        <v>0</v>
      </c>
      <c r="BS147" s="111">
        <f t="shared" si="685"/>
        <v>0</v>
      </c>
      <c r="BT147" s="123"/>
      <c r="BU147" s="29">
        <f t="shared" si="686"/>
        <v>0</v>
      </c>
      <c r="BV147" s="82">
        <f t="shared" si="687"/>
        <v>0</v>
      </c>
      <c r="BW147" s="82">
        <f t="shared" si="688"/>
        <v>0</v>
      </c>
      <c r="BX147" s="82">
        <f t="shared" si="689"/>
        <v>0</v>
      </c>
      <c r="BY147" s="82">
        <f t="shared" si="690"/>
        <v>0</v>
      </c>
      <c r="BZ147" s="82">
        <f t="shared" si="691"/>
        <v>0</v>
      </c>
      <c r="CA147" s="82">
        <f t="shared" si="692"/>
        <v>0</v>
      </c>
      <c r="CB147" s="82">
        <f t="shared" si="693"/>
        <v>0</v>
      </c>
      <c r="CC147" s="82">
        <f t="shared" si="694"/>
        <v>0</v>
      </c>
      <c r="CD147" s="111">
        <f t="shared" si="695"/>
        <v>0</v>
      </c>
    </row>
    <row r="148" spans="1:82" x14ac:dyDescent="0.25">
      <c r="A148" s="92"/>
      <c r="B148" s="417"/>
      <c r="C148" s="418"/>
      <c r="D148" s="418"/>
      <c r="E148" s="419"/>
      <c r="F148" s="420"/>
      <c r="G148" s="421"/>
      <c r="H148" s="421"/>
      <c r="I148" s="141">
        <f t="shared" si="696"/>
        <v>0</v>
      </c>
      <c r="J148" s="424"/>
      <c r="K148" s="425"/>
      <c r="L148" s="425"/>
      <c r="M148" s="426"/>
      <c r="N148" s="100">
        <f t="shared" si="644"/>
        <v>0</v>
      </c>
      <c r="O148" s="100">
        <f t="shared" si="645"/>
        <v>0</v>
      </c>
      <c r="P148" s="439"/>
      <c r="Q148" s="100">
        <f t="shared" si="646"/>
        <v>0</v>
      </c>
      <c r="R148" s="100">
        <f t="shared" si="647"/>
        <v>0</v>
      </c>
      <c r="S148" s="419"/>
      <c r="T148" s="420"/>
      <c r="U148" s="421"/>
      <c r="V148" s="421"/>
      <c r="W148" s="421"/>
      <c r="X148" s="421"/>
      <c r="Y148" s="421"/>
      <c r="Z148" s="421"/>
      <c r="AA148" s="421"/>
      <c r="AB148" s="421"/>
      <c r="AC148" s="427"/>
      <c r="AD148" s="150">
        <f t="shared" si="697"/>
        <v>0</v>
      </c>
      <c r="AE148" s="150">
        <f t="shared" si="648"/>
        <v>0</v>
      </c>
      <c r="AF148" s="150">
        <f t="shared" si="649"/>
        <v>0</v>
      </c>
      <c r="AG148" s="150">
        <f t="shared" si="650"/>
        <v>0</v>
      </c>
      <c r="AH148" s="150">
        <f t="shared" si="651"/>
        <v>0</v>
      </c>
      <c r="AI148" s="150">
        <f t="shared" si="652"/>
        <v>0</v>
      </c>
      <c r="AJ148" s="150">
        <f t="shared" si="653"/>
        <v>0</v>
      </c>
      <c r="AK148" s="150">
        <f t="shared" si="654"/>
        <v>0</v>
      </c>
      <c r="AL148" s="150">
        <f t="shared" si="655"/>
        <v>0</v>
      </c>
      <c r="AM148" s="151">
        <f t="shared" si="656"/>
        <v>0</v>
      </c>
      <c r="AN148" s="150">
        <f t="shared" si="698"/>
        <v>0</v>
      </c>
      <c r="AO148" s="150">
        <f t="shared" si="657"/>
        <v>0</v>
      </c>
      <c r="AP148" s="150">
        <f t="shared" si="658"/>
        <v>0</v>
      </c>
      <c r="AQ148" s="150">
        <f t="shared" si="659"/>
        <v>0</v>
      </c>
      <c r="AR148" s="150">
        <f t="shared" si="660"/>
        <v>0</v>
      </c>
      <c r="AS148" s="150">
        <f t="shared" si="661"/>
        <v>0</v>
      </c>
      <c r="AT148" s="150">
        <f t="shared" si="662"/>
        <v>0</v>
      </c>
      <c r="AU148" s="150">
        <f t="shared" si="663"/>
        <v>0</v>
      </c>
      <c r="AV148" s="150">
        <f t="shared" si="664"/>
        <v>0</v>
      </c>
      <c r="AW148" s="151">
        <f t="shared" si="665"/>
        <v>0</v>
      </c>
      <c r="AX148" s="123"/>
      <c r="AY148" s="29">
        <f t="shared" si="666"/>
        <v>0</v>
      </c>
      <c r="AZ148" s="82">
        <f t="shared" si="667"/>
        <v>0</v>
      </c>
      <c r="BA148" s="82">
        <f t="shared" si="668"/>
        <v>0</v>
      </c>
      <c r="BB148" s="82">
        <f t="shared" si="669"/>
        <v>0</v>
      </c>
      <c r="BC148" s="82">
        <f t="shared" si="670"/>
        <v>0</v>
      </c>
      <c r="BD148" s="82">
        <f t="shared" si="671"/>
        <v>0</v>
      </c>
      <c r="BE148" s="82">
        <f t="shared" si="672"/>
        <v>0</v>
      </c>
      <c r="BF148" s="82">
        <f t="shared" si="673"/>
        <v>0</v>
      </c>
      <c r="BG148" s="82">
        <f t="shared" si="674"/>
        <v>0</v>
      </c>
      <c r="BH148" s="111">
        <f t="shared" si="675"/>
        <v>0</v>
      </c>
      <c r="BI148" s="123"/>
      <c r="BJ148" s="29">
        <f t="shared" si="676"/>
        <v>0</v>
      </c>
      <c r="BK148" s="82">
        <f t="shared" si="677"/>
        <v>0</v>
      </c>
      <c r="BL148" s="82">
        <f t="shared" si="678"/>
        <v>0</v>
      </c>
      <c r="BM148" s="82">
        <f t="shared" si="679"/>
        <v>0</v>
      </c>
      <c r="BN148" s="82">
        <f t="shared" si="680"/>
        <v>0</v>
      </c>
      <c r="BO148" s="82">
        <f t="shared" si="681"/>
        <v>0</v>
      </c>
      <c r="BP148" s="82">
        <f t="shared" si="682"/>
        <v>0</v>
      </c>
      <c r="BQ148" s="82">
        <f t="shared" si="683"/>
        <v>0</v>
      </c>
      <c r="BR148" s="82">
        <f t="shared" si="684"/>
        <v>0</v>
      </c>
      <c r="BS148" s="111">
        <f t="shared" si="685"/>
        <v>0</v>
      </c>
      <c r="BT148" s="123"/>
      <c r="BU148" s="29">
        <f t="shared" si="686"/>
        <v>0</v>
      </c>
      <c r="BV148" s="82">
        <f t="shared" si="687"/>
        <v>0</v>
      </c>
      <c r="BW148" s="82">
        <f t="shared" si="688"/>
        <v>0</v>
      </c>
      <c r="BX148" s="82">
        <f t="shared" si="689"/>
        <v>0</v>
      </c>
      <c r="BY148" s="82">
        <f t="shared" si="690"/>
        <v>0</v>
      </c>
      <c r="BZ148" s="82">
        <f t="shared" si="691"/>
        <v>0</v>
      </c>
      <c r="CA148" s="82">
        <f t="shared" si="692"/>
        <v>0</v>
      </c>
      <c r="CB148" s="82">
        <f t="shared" si="693"/>
        <v>0</v>
      </c>
      <c r="CC148" s="82">
        <f t="shared" si="694"/>
        <v>0</v>
      </c>
      <c r="CD148" s="111">
        <f t="shared" si="695"/>
        <v>0</v>
      </c>
    </row>
    <row r="149" spans="1:82" x14ac:dyDescent="0.25">
      <c r="A149" s="92"/>
      <c r="B149" s="417"/>
      <c r="C149" s="418"/>
      <c r="D149" s="418"/>
      <c r="E149" s="419"/>
      <c r="F149" s="420"/>
      <c r="G149" s="421"/>
      <c r="H149" s="421"/>
      <c r="I149" s="141">
        <f t="shared" si="696"/>
        <v>0</v>
      </c>
      <c r="J149" s="424"/>
      <c r="K149" s="425"/>
      <c r="L149" s="425"/>
      <c r="M149" s="426"/>
      <c r="N149" s="100">
        <f t="shared" si="644"/>
        <v>0</v>
      </c>
      <c r="O149" s="100">
        <f t="shared" si="645"/>
        <v>0</v>
      </c>
      <c r="P149" s="439"/>
      <c r="Q149" s="100">
        <f t="shared" si="646"/>
        <v>0</v>
      </c>
      <c r="R149" s="100">
        <f t="shared" si="647"/>
        <v>0</v>
      </c>
      <c r="S149" s="419"/>
      <c r="T149" s="420"/>
      <c r="U149" s="421"/>
      <c r="V149" s="421"/>
      <c r="W149" s="421"/>
      <c r="X149" s="421"/>
      <c r="Y149" s="421"/>
      <c r="Z149" s="421"/>
      <c r="AA149" s="421"/>
      <c r="AB149" s="421"/>
      <c r="AC149" s="427"/>
      <c r="AD149" s="150">
        <f t="shared" si="697"/>
        <v>0</v>
      </c>
      <c r="AE149" s="150">
        <f t="shared" si="648"/>
        <v>0</v>
      </c>
      <c r="AF149" s="150">
        <f t="shared" si="649"/>
        <v>0</v>
      </c>
      <c r="AG149" s="150">
        <f t="shared" si="650"/>
        <v>0</v>
      </c>
      <c r="AH149" s="150">
        <f t="shared" si="651"/>
        <v>0</v>
      </c>
      <c r="AI149" s="150">
        <f t="shared" si="652"/>
        <v>0</v>
      </c>
      <c r="AJ149" s="150">
        <f t="shared" si="653"/>
        <v>0</v>
      </c>
      <c r="AK149" s="150">
        <f t="shared" si="654"/>
        <v>0</v>
      </c>
      <c r="AL149" s="150">
        <f t="shared" si="655"/>
        <v>0</v>
      </c>
      <c r="AM149" s="151">
        <f t="shared" si="656"/>
        <v>0</v>
      </c>
      <c r="AN149" s="150">
        <f t="shared" si="698"/>
        <v>0</v>
      </c>
      <c r="AO149" s="150">
        <f t="shared" si="657"/>
        <v>0</v>
      </c>
      <c r="AP149" s="150">
        <f t="shared" si="658"/>
        <v>0</v>
      </c>
      <c r="AQ149" s="150">
        <f t="shared" si="659"/>
        <v>0</v>
      </c>
      <c r="AR149" s="150">
        <f t="shared" si="660"/>
        <v>0</v>
      </c>
      <c r="AS149" s="150">
        <f t="shared" si="661"/>
        <v>0</v>
      </c>
      <c r="AT149" s="150">
        <f t="shared" si="662"/>
        <v>0</v>
      </c>
      <c r="AU149" s="150">
        <f t="shared" si="663"/>
        <v>0</v>
      </c>
      <c r="AV149" s="150">
        <f t="shared" si="664"/>
        <v>0</v>
      </c>
      <c r="AW149" s="151">
        <f t="shared" si="665"/>
        <v>0</v>
      </c>
      <c r="AX149" s="123"/>
      <c r="AY149" s="29">
        <f t="shared" si="666"/>
        <v>0</v>
      </c>
      <c r="AZ149" s="82">
        <f t="shared" si="667"/>
        <v>0</v>
      </c>
      <c r="BA149" s="82">
        <f t="shared" si="668"/>
        <v>0</v>
      </c>
      <c r="BB149" s="82">
        <f t="shared" si="669"/>
        <v>0</v>
      </c>
      <c r="BC149" s="82">
        <f t="shared" si="670"/>
        <v>0</v>
      </c>
      <c r="BD149" s="82">
        <f t="shared" si="671"/>
        <v>0</v>
      </c>
      <c r="BE149" s="82">
        <f t="shared" si="672"/>
        <v>0</v>
      </c>
      <c r="BF149" s="82">
        <f t="shared" si="673"/>
        <v>0</v>
      </c>
      <c r="BG149" s="82">
        <f t="shared" si="674"/>
        <v>0</v>
      </c>
      <c r="BH149" s="111">
        <f t="shared" si="675"/>
        <v>0</v>
      </c>
      <c r="BI149" s="123"/>
      <c r="BJ149" s="29">
        <f t="shared" si="676"/>
        <v>0</v>
      </c>
      <c r="BK149" s="82">
        <f t="shared" si="677"/>
        <v>0</v>
      </c>
      <c r="BL149" s="82">
        <f t="shared" si="678"/>
        <v>0</v>
      </c>
      <c r="BM149" s="82">
        <f t="shared" si="679"/>
        <v>0</v>
      </c>
      <c r="BN149" s="82">
        <f t="shared" si="680"/>
        <v>0</v>
      </c>
      <c r="BO149" s="82">
        <f t="shared" si="681"/>
        <v>0</v>
      </c>
      <c r="BP149" s="82">
        <f t="shared" si="682"/>
        <v>0</v>
      </c>
      <c r="BQ149" s="82">
        <f t="shared" si="683"/>
        <v>0</v>
      </c>
      <c r="BR149" s="82">
        <f t="shared" si="684"/>
        <v>0</v>
      </c>
      <c r="BS149" s="111">
        <f t="shared" si="685"/>
        <v>0</v>
      </c>
      <c r="BT149" s="123"/>
      <c r="BU149" s="29">
        <f t="shared" si="686"/>
        <v>0</v>
      </c>
      <c r="BV149" s="82">
        <f t="shared" si="687"/>
        <v>0</v>
      </c>
      <c r="BW149" s="82">
        <f t="shared" si="688"/>
        <v>0</v>
      </c>
      <c r="BX149" s="82">
        <f t="shared" si="689"/>
        <v>0</v>
      </c>
      <c r="BY149" s="82">
        <f t="shared" si="690"/>
        <v>0</v>
      </c>
      <c r="BZ149" s="82">
        <f t="shared" si="691"/>
        <v>0</v>
      </c>
      <c r="CA149" s="82">
        <f t="shared" si="692"/>
        <v>0</v>
      </c>
      <c r="CB149" s="82">
        <f t="shared" si="693"/>
        <v>0</v>
      </c>
      <c r="CC149" s="82">
        <f t="shared" si="694"/>
        <v>0</v>
      </c>
      <c r="CD149" s="111">
        <f t="shared" si="695"/>
        <v>0</v>
      </c>
    </row>
    <row r="150" spans="1:82" x14ac:dyDescent="0.25">
      <c r="A150" s="92"/>
      <c r="B150" s="417"/>
      <c r="C150" s="418"/>
      <c r="D150" s="418"/>
      <c r="E150" s="419"/>
      <c r="F150" s="420"/>
      <c r="G150" s="421"/>
      <c r="H150" s="421"/>
      <c r="I150" s="141">
        <f t="shared" si="696"/>
        <v>0</v>
      </c>
      <c r="J150" s="424"/>
      <c r="K150" s="425"/>
      <c r="L150" s="425"/>
      <c r="M150" s="426"/>
      <c r="N150" s="100">
        <f t="shared" si="644"/>
        <v>0</v>
      </c>
      <c r="O150" s="100">
        <f t="shared" si="645"/>
        <v>0</v>
      </c>
      <c r="P150" s="439"/>
      <c r="Q150" s="100">
        <f t="shared" si="646"/>
        <v>0</v>
      </c>
      <c r="R150" s="100">
        <f t="shared" si="647"/>
        <v>0</v>
      </c>
      <c r="S150" s="419"/>
      <c r="T150" s="420"/>
      <c r="U150" s="421"/>
      <c r="V150" s="421"/>
      <c r="W150" s="421"/>
      <c r="X150" s="421"/>
      <c r="Y150" s="421"/>
      <c r="Z150" s="421"/>
      <c r="AA150" s="421"/>
      <c r="AB150" s="421"/>
      <c r="AC150" s="427"/>
      <c r="AD150" s="150">
        <f t="shared" si="697"/>
        <v>0</v>
      </c>
      <c r="AE150" s="150">
        <f t="shared" si="648"/>
        <v>0</v>
      </c>
      <c r="AF150" s="150">
        <f t="shared" si="649"/>
        <v>0</v>
      </c>
      <c r="AG150" s="150">
        <f t="shared" si="650"/>
        <v>0</v>
      </c>
      <c r="AH150" s="150">
        <f t="shared" si="651"/>
        <v>0</v>
      </c>
      <c r="AI150" s="150">
        <f t="shared" si="652"/>
        <v>0</v>
      </c>
      <c r="AJ150" s="150">
        <f t="shared" si="653"/>
        <v>0</v>
      </c>
      <c r="AK150" s="150">
        <f t="shared" si="654"/>
        <v>0</v>
      </c>
      <c r="AL150" s="150">
        <f t="shared" si="655"/>
        <v>0</v>
      </c>
      <c r="AM150" s="151">
        <f t="shared" si="656"/>
        <v>0</v>
      </c>
      <c r="AN150" s="150">
        <f t="shared" si="698"/>
        <v>0</v>
      </c>
      <c r="AO150" s="150">
        <f t="shared" si="657"/>
        <v>0</v>
      </c>
      <c r="AP150" s="150">
        <f t="shared" si="658"/>
        <v>0</v>
      </c>
      <c r="AQ150" s="150">
        <f t="shared" si="659"/>
        <v>0</v>
      </c>
      <c r="AR150" s="150">
        <f t="shared" si="660"/>
        <v>0</v>
      </c>
      <c r="AS150" s="150">
        <f t="shared" si="661"/>
        <v>0</v>
      </c>
      <c r="AT150" s="150">
        <f t="shared" si="662"/>
        <v>0</v>
      </c>
      <c r="AU150" s="150">
        <f t="shared" si="663"/>
        <v>0</v>
      </c>
      <c r="AV150" s="150">
        <f t="shared" si="664"/>
        <v>0</v>
      </c>
      <c r="AW150" s="151">
        <f t="shared" si="665"/>
        <v>0</v>
      </c>
      <c r="AX150" s="123"/>
      <c r="AY150" s="29">
        <f t="shared" si="666"/>
        <v>0</v>
      </c>
      <c r="AZ150" s="82">
        <f t="shared" si="667"/>
        <v>0</v>
      </c>
      <c r="BA150" s="82">
        <f t="shared" si="668"/>
        <v>0</v>
      </c>
      <c r="BB150" s="82">
        <f t="shared" si="669"/>
        <v>0</v>
      </c>
      <c r="BC150" s="82">
        <f t="shared" si="670"/>
        <v>0</v>
      </c>
      <c r="BD150" s="82">
        <f t="shared" si="671"/>
        <v>0</v>
      </c>
      <c r="BE150" s="82">
        <f t="shared" si="672"/>
        <v>0</v>
      </c>
      <c r="BF150" s="82">
        <f t="shared" si="673"/>
        <v>0</v>
      </c>
      <c r="BG150" s="82">
        <f t="shared" si="674"/>
        <v>0</v>
      </c>
      <c r="BH150" s="111">
        <f t="shared" si="675"/>
        <v>0</v>
      </c>
      <c r="BI150" s="123"/>
      <c r="BJ150" s="29">
        <f t="shared" si="676"/>
        <v>0</v>
      </c>
      <c r="BK150" s="82">
        <f t="shared" si="677"/>
        <v>0</v>
      </c>
      <c r="BL150" s="82">
        <f t="shared" si="678"/>
        <v>0</v>
      </c>
      <c r="BM150" s="82">
        <f t="shared" si="679"/>
        <v>0</v>
      </c>
      <c r="BN150" s="82">
        <f t="shared" si="680"/>
        <v>0</v>
      </c>
      <c r="BO150" s="82">
        <f t="shared" si="681"/>
        <v>0</v>
      </c>
      <c r="BP150" s="82">
        <f t="shared" si="682"/>
        <v>0</v>
      </c>
      <c r="BQ150" s="82">
        <f t="shared" si="683"/>
        <v>0</v>
      </c>
      <c r="BR150" s="82">
        <f t="shared" si="684"/>
        <v>0</v>
      </c>
      <c r="BS150" s="111">
        <f t="shared" si="685"/>
        <v>0</v>
      </c>
      <c r="BT150" s="123"/>
      <c r="BU150" s="29">
        <f t="shared" si="686"/>
        <v>0</v>
      </c>
      <c r="BV150" s="82">
        <f t="shared" si="687"/>
        <v>0</v>
      </c>
      <c r="BW150" s="82">
        <f t="shared" si="688"/>
        <v>0</v>
      </c>
      <c r="BX150" s="82">
        <f t="shared" si="689"/>
        <v>0</v>
      </c>
      <c r="BY150" s="82">
        <f t="shared" si="690"/>
        <v>0</v>
      </c>
      <c r="BZ150" s="82">
        <f t="shared" si="691"/>
        <v>0</v>
      </c>
      <c r="CA150" s="82">
        <f t="shared" si="692"/>
        <v>0</v>
      </c>
      <c r="CB150" s="82">
        <f t="shared" si="693"/>
        <v>0</v>
      </c>
      <c r="CC150" s="82">
        <f t="shared" si="694"/>
        <v>0</v>
      </c>
      <c r="CD150" s="111">
        <f t="shared" si="695"/>
        <v>0</v>
      </c>
    </row>
    <row r="151" spans="1:82" x14ac:dyDescent="0.25">
      <c r="A151" s="92"/>
      <c r="B151" s="417"/>
      <c r="C151" s="418"/>
      <c r="D151" s="418"/>
      <c r="E151" s="419"/>
      <c r="F151" s="420"/>
      <c r="G151" s="421"/>
      <c r="H151" s="421"/>
      <c r="I151" s="141">
        <f t="shared" si="696"/>
        <v>0</v>
      </c>
      <c r="J151" s="424"/>
      <c r="K151" s="425"/>
      <c r="L151" s="425"/>
      <c r="M151" s="426"/>
      <c r="N151" s="100">
        <f t="shared" si="644"/>
        <v>0</v>
      </c>
      <c r="O151" s="100">
        <f t="shared" si="645"/>
        <v>0</v>
      </c>
      <c r="P151" s="439"/>
      <c r="Q151" s="100">
        <f t="shared" si="646"/>
        <v>0</v>
      </c>
      <c r="R151" s="100">
        <f t="shared" si="647"/>
        <v>0</v>
      </c>
      <c r="S151" s="419"/>
      <c r="T151" s="420"/>
      <c r="U151" s="421"/>
      <c r="V151" s="421"/>
      <c r="W151" s="421"/>
      <c r="X151" s="421"/>
      <c r="Y151" s="421"/>
      <c r="Z151" s="421"/>
      <c r="AA151" s="421"/>
      <c r="AB151" s="421"/>
      <c r="AC151" s="427"/>
      <c r="AD151" s="150">
        <f t="shared" si="697"/>
        <v>0</v>
      </c>
      <c r="AE151" s="150">
        <f t="shared" si="648"/>
        <v>0</v>
      </c>
      <c r="AF151" s="150">
        <f t="shared" si="649"/>
        <v>0</v>
      </c>
      <c r="AG151" s="150">
        <f t="shared" si="650"/>
        <v>0</v>
      </c>
      <c r="AH151" s="150">
        <f t="shared" si="651"/>
        <v>0</v>
      </c>
      <c r="AI151" s="150">
        <f t="shared" si="652"/>
        <v>0</v>
      </c>
      <c r="AJ151" s="150">
        <f t="shared" si="653"/>
        <v>0</v>
      </c>
      <c r="AK151" s="150">
        <f t="shared" si="654"/>
        <v>0</v>
      </c>
      <c r="AL151" s="150">
        <f t="shared" si="655"/>
        <v>0</v>
      </c>
      <c r="AM151" s="151">
        <f t="shared" si="656"/>
        <v>0</v>
      </c>
      <c r="AN151" s="150">
        <f t="shared" si="698"/>
        <v>0</v>
      </c>
      <c r="AO151" s="150">
        <f t="shared" si="657"/>
        <v>0</v>
      </c>
      <c r="AP151" s="150">
        <f t="shared" si="658"/>
        <v>0</v>
      </c>
      <c r="AQ151" s="150">
        <f t="shared" si="659"/>
        <v>0</v>
      </c>
      <c r="AR151" s="150">
        <f t="shared" si="660"/>
        <v>0</v>
      </c>
      <c r="AS151" s="150">
        <f t="shared" si="661"/>
        <v>0</v>
      </c>
      <c r="AT151" s="150">
        <f t="shared" si="662"/>
        <v>0</v>
      </c>
      <c r="AU151" s="150">
        <f t="shared" si="663"/>
        <v>0</v>
      </c>
      <c r="AV151" s="150">
        <f t="shared" si="664"/>
        <v>0</v>
      </c>
      <c r="AW151" s="151">
        <f t="shared" si="665"/>
        <v>0</v>
      </c>
      <c r="AX151" s="123"/>
      <c r="AY151" s="29">
        <f t="shared" si="666"/>
        <v>0</v>
      </c>
      <c r="AZ151" s="82">
        <f t="shared" si="667"/>
        <v>0</v>
      </c>
      <c r="BA151" s="82">
        <f t="shared" si="668"/>
        <v>0</v>
      </c>
      <c r="BB151" s="82">
        <f t="shared" si="669"/>
        <v>0</v>
      </c>
      <c r="BC151" s="82">
        <f t="shared" si="670"/>
        <v>0</v>
      </c>
      <c r="BD151" s="82">
        <f t="shared" si="671"/>
        <v>0</v>
      </c>
      <c r="BE151" s="82">
        <f t="shared" si="672"/>
        <v>0</v>
      </c>
      <c r="BF151" s="82">
        <f t="shared" si="673"/>
        <v>0</v>
      </c>
      <c r="BG151" s="82">
        <f t="shared" si="674"/>
        <v>0</v>
      </c>
      <c r="BH151" s="111">
        <f t="shared" si="675"/>
        <v>0</v>
      </c>
      <c r="BI151" s="123"/>
      <c r="BJ151" s="29">
        <f t="shared" si="676"/>
        <v>0</v>
      </c>
      <c r="BK151" s="82">
        <f t="shared" si="677"/>
        <v>0</v>
      </c>
      <c r="BL151" s="82">
        <f t="shared" si="678"/>
        <v>0</v>
      </c>
      <c r="BM151" s="82">
        <f t="shared" si="679"/>
        <v>0</v>
      </c>
      <c r="BN151" s="82">
        <f t="shared" si="680"/>
        <v>0</v>
      </c>
      <c r="BO151" s="82">
        <f t="shared" si="681"/>
        <v>0</v>
      </c>
      <c r="BP151" s="82">
        <f t="shared" si="682"/>
        <v>0</v>
      </c>
      <c r="BQ151" s="82">
        <f t="shared" si="683"/>
        <v>0</v>
      </c>
      <c r="BR151" s="82">
        <f t="shared" si="684"/>
        <v>0</v>
      </c>
      <c r="BS151" s="111">
        <f t="shared" si="685"/>
        <v>0</v>
      </c>
      <c r="BT151" s="123"/>
      <c r="BU151" s="29">
        <f t="shared" si="686"/>
        <v>0</v>
      </c>
      <c r="BV151" s="82">
        <f t="shared" si="687"/>
        <v>0</v>
      </c>
      <c r="BW151" s="82">
        <f t="shared" si="688"/>
        <v>0</v>
      </c>
      <c r="BX151" s="82">
        <f t="shared" si="689"/>
        <v>0</v>
      </c>
      <c r="BY151" s="82">
        <f t="shared" si="690"/>
        <v>0</v>
      </c>
      <c r="BZ151" s="82">
        <f t="shared" si="691"/>
        <v>0</v>
      </c>
      <c r="CA151" s="82">
        <f t="shared" si="692"/>
        <v>0</v>
      </c>
      <c r="CB151" s="82">
        <f t="shared" si="693"/>
        <v>0</v>
      </c>
      <c r="CC151" s="82">
        <f t="shared" si="694"/>
        <v>0</v>
      </c>
      <c r="CD151" s="111">
        <f t="shared" si="695"/>
        <v>0</v>
      </c>
    </row>
    <row r="152" spans="1:82" x14ac:dyDescent="0.25">
      <c r="A152" s="92"/>
      <c r="B152" s="417"/>
      <c r="C152" s="418"/>
      <c r="D152" s="418"/>
      <c r="E152" s="419"/>
      <c r="F152" s="420"/>
      <c r="G152" s="421"/>
      <c r="H152" s="421"/>
      <c r="I152" s="141">
        <f t="shared" si="696"/>
        <v>0</v>
      </c>
      <c r="J152" s="424"/>
      <c r="K152" s="425"/>
      <c r="L152" s="425"/>
      <c r="M152" s="426"/>
      <c r="N152" s="100">
        <f t="shared" si="644"/>
        <v>0</v>
      </c>
      <c r="O152" s="100">
        <f t="shared" si="645"/>
        <v>0</v>
      </c>
      <c r="P152" s="439"/>
      <c r="Q152" s="100">
        <f t="shared" si="646"/>
        <v>0</v>
      </c>
      <c r="R152" s="100">
        <f t="shared" si="647"/>
        <v>0</v>
      </c>
      <c r="S152" s="419"/>
      <c r="T152" s="420"/>
      <c r="U152" s="421"/>
      <c r="V152" s="421"/>
      <c r="W152" s="421"/>
      <c r="X152" s="421"/>
      <c r="Y152" s="421"/>
      <c r="Z152" s="421"/>
      <c r="AA152" s="421"/>
      <c r="AB152" s="421"/>
      <c r="AC152" s="427"/>
      <c r="AD152" s="150">
        <f t="shared" si="697"/>
        <v>0</v>
      </c>
      <c r="AE152" s="150">
        <f t="shared" si="648"/>
        <v>0</v>
      </c>
      <c r="AF152" s="150">
        <f t="shared" si="649"/>
        <v>0</v>
      </c>
      <c r="AG152" s="150">
        <f t="shared" si="650"/>
        <v>0</v>
      </c>
      <c r="AH152" s="150">
        <f t="shared" si="651"/>
        <v>0</v>
      </c>
      <c r="AI152" s="150">
        <f t="shared" si="652"/>
        <v>0</v>
      </c>
      <c r="AJ152" s="150">
        <f t="shared" si="653"/>
        <v>0</v>
      </c>
      <c r="AK152" s="150">
        <f t="shared" si="654"/>
        <v>0</v>
      </c>
      <c r="AL152" s="150">
        <f t="shared" si="655"/>
        <v>0</v>
      </c>
      <c r="AM152" s="151">
        <f t="shared" si="656"/>
        <v>0</v>
      </c>
      <c r="AN152" s="150">
        <f t="shared" si="698"/>
        <v>0</v>
      </c>
      <c r="AO152" s="150">
        <f t="shared" si="657"/>
        <v>0</v>
      </c>
      <c r="AP152" s="150">
        <f t="shared" si="658"/>
        <v>0</v>
      </c>
      <c r="AQ152" s="150">
        <f t="shared" si="659"/>
        <v>0</v>
      </c>
      <c r="AR152" s="150">
        <f t="shared" si="660"/>
        <v>0</v>
      </c>
      <c r="AS152" s="150">
        <f t="shared" si="661"/>
        <v>0</v>
      </c>
      <c r="AT152" s="150">
        <f t="shared" si="662"/>
        <v>0</v>
      </c>
      <c r="AU152" s="150">
        <f t="shared" si="663"/>
        <v>0</v>
      </c>
      <c r="AV152" s="150">
        <f t="shared" si="664"/>
        <v>0</v>
      </c>
      <c r="AW152" s="151">
        <f t="shared" si="665"/>
        <v>0</v>
      </c>
      <c r="AX152" s="123"/>
      <c r="AY152" s="29">
        <f t="shared" si="666"/>
        <v>0</v>
      </c>
      <c r="AZ152" s="82">
        <f t="shared" si="667"/>
        <v>0</v>
      </c>
      <c r="BA152" s="82">
        <f t="shared" si="668"/>
        <v>0</v>
      </c>
      <c r="BB152" s="82">
        <f t="shared" si="669"/>
        <v>0</v>
      </c>
      <c r="BC152" s="82">
        <f t="shared" si="670"/>
        <v>0</v>
      </c>
      <c r="BD152" s="82">
        <f t="shared" si="671"/>
        <v>0</v>
      </c>
      <c r="BE152" s="82">
        <f t="shared" si="672"/>
        <v>0</v>
      </c>
      <c r="BF152" s="82">
        <f t="shared" si="673"/>
        <v>0</v>
      </c>
      <c r="BG152" s="82">
        <f t="shared" si="674"/>
        <v>0</v>
      </c>
      <c r="BH152" s="111">
        <f t="shared" si="675"/>
        <v>0</v>
      </c>
      <c r="BI152" s="123"/>
      <c r="BJ152" s="29">
        <f t="shared" si="676"/>
        <v>0</v>
      </c>
      <c r="BK152" s="82">
        <f t="shared" si="677"/>
        <v>0</v>
      </c>
      <c r="BL152" s="82">
        <f t="shared" si="678"/>
        <v>0</v>
      </c>
      <c r="BM152" s="82">
        <f t="shared" si="679"/>
        <v>0</v>
      </c>
      <c r="BN152" s="82">
        <f t="shared" si="680"/>
        <v>0</v>
      </c>
      <c r="BO152" s="82">
        <f t="shared" si="681"/>
        <v>0</v>
      </c>
      <c r="BP152" s="82">
        <f t="shared" si="682"/>
        <v>0</v>
      </c>
      <c r="BQ152" s="82">
        <f t="shared" si="683"/>
        <v>0</v>
      </c>
      <c r="BR152" s="82">
        <f t="shared" si="684"/>
        <v>0</v>
      </c>
      <c r="BS152" s="111">
        <f t="shared" si="685"/>
        <v>0</v>
      </c>
      <c r="BT152" s="123"/>
      <c r="BU152" s="29">
        <f t="shared" si="686"/>
        <v>0</v>
      </c>
      <c r="BV152" s="82">
        <f t="shared" si="687"/>
        <v>0</v>
      </c>
      <c r="BW152" s="82">
        <f t="shared" si="688"/>
        <v>0</v>
      </c>
      <c r="BX152" s="82">
        <f t="shared" si="689"/>
        <v>0</v>
      </c>
      <c r="BY152" s="82">
        <f t="shared" si="690"/>
        <v>0</v>
      </c>
      <c r="BZ152" s="82">
        <f t="shared" si="691"/>
        <v>0</v>
      </c>
      <c r="CA152" s="82">
        <f t="shared" si="692"/>
        <v>0</v>
      </c>
      <c r="CB152" s="82">
        <f t="shared" si="693"/>
        <v>0</v>
      </c>
      <c r="CC152" s="82">
        <f t="shared" si="694"/>
        <v>0</v>
      </c>
      <c r="CD152" s="111">
        <f t="shared" si="695"/>
        <v>0</v>
      </c>
    </row>
    <row r="153" spans="1:82" x14ac:dyDescent="0.25">
      <c r="A153" s="92"/>
      <c r="B153" s="417"/>
      <c r="C153" s="418"/>
      <c r="D153" s="418"/>
      <c r="E153" s="419"/>
      <c r="F153" s="420"/>
      <c r="G153" s="421"/>
      <c r="H153" s="421"/>
      <c r="I153" s="141">
        <f t="shared" si="696"/>
        <v>0</v>
      </c>
      <c r="J153" s="424"/>
      <c r="K153" s="425"/>
      <c r="L153" s="425"/>
      <c r="M153" s="426"/>
      <c r="N153" s="100">
        <f t="shared" si="644"/>
        <v>0</v>
      </c>
      <c r="O153" s="100">
        <f t="shared" si="645"/>
        <v>0</v>
      </c>
      <c r="P153" s="439"/>
      <c r="Q153" s="100">
        <f t="shared" si="646"/>
        <v>0</v>
      </c>
      <c r="R153" s="100">
        <f t="shared" si="647"/>
        <v>0</v>
      </c>
      <c r="S153" s="419"/>
      <c r="T153" s="420"/>
      <c r="U153" s="421"/>
      <c r="V153" s="421"/>
      <c r="W153" s="421"/>
      <c r="X153" s="421"/>
      <c r="Y153" s="421"/>
      <c r="Z153" s="421"/>
      <c r="AA153" s="421"/>
      <c r="AB153" s="421"/>
      <c r="AC153" s="427"/>
      <c r="AD153" s="150">
        <f t="shared" si="697"/>
        <v>0</v>
      </c>
      <c r="AE153" s="150">
        <f t="shared" si="648"/>
        <v>0</v>
      </c>
      <c r="AF153" s="150">
        <f t="shared" si="649"/>
        <v>0</v>
      </c>
      <c r="AG153" s="150">
        <f t="shared" si="650"/>
        <v>0</v>
      </c>
      <c r="AH153" s="150">
        <f t="shared" si="651"/>
        <v>0</v>
      </c>
      <c r="AI153" s="150">
        <f t="shared" si="652"/>
        <v>0</v>
      </c>
      <c r="AJ153" s="150">
        <f t="shared" si="653"/>
        <v>0</v>
      </c>
      <c r="AK153" s="150">
        <f t="shared" si="654"/>
        <v>0</v>
      </c>
      <c r="AL153" s="150">
        <f t="shared" si="655"/>
        <v>0</v>
      </c>
      <c r="AM153" s="151">
        <f t="shared" si="656"/>
        <v>0</v>
      </c>
      <c r="AN153" s="150">
        <f t="shared" si="698"/>
        <v>0</v>
      </c>
      <c r="AO153" s="150">
        <f t="shared" si="657"/>
        <v>0</v>
      </c>
      <c r="AP153" s="150">
        <f t="shared" si="658"/>
        <v>0</v>
      </c>
      <c r="AQ153" s="150">
        <f t="shared" si="659"/>
        <v>0</v>
      </c>
      <c r="AR153" s="150">
        <f t="shared" si="660"/>
        <v>0</v>
      </c>
      <c r="AS153" s="150">
        <f t="shared" si="661"/>
        <v>0</v>
      </c>
      <c r="AT153" s="150">
        <f t="shared" si="662"/>
        <v>0</v>
      </c>
      <c r="AU153" s="150">
        <f t="shared" si="663"/>
        <v>0</v>
      </c>
      <c r="AV153" s="150">
        <f t="shared" si="664"/>
        <v>0</v>
      </c>
      <c r="AW153" s="151">
        <f t="shared" si="665"/>
        <v>0</v>
      </c>
      <c r="AX153" s="123"/>
      <c r="AY153" s="29">
        <f t="shared" si="666"/>
        <v>0</v>
      </c>
      <c r="AZ153" s="82">
        <f t="shared" si="667"/>
        <v>0</v>
      </c>
      <c r="BA153" s="82">
        <f t="shared" si="668"/>
        <v>0</v>
      </c>
      <c r="BB153" s="82">
        <f t="shared" si="669"/>
        <v>0</v>
      </c>
      <c r="BC153" s="82">
        <f t="shared" si="670"/>
        <v>0</v>
      </c>
      <c r="BD153" s="82">
        <f t="shared" si="671"/>
        <v>0</v>
      </c>
      <c r="BE153" s="82">
        <f t="shared" si="672"/>
        <v>0</v>
      </c>
      <c r="BF153" s="82">
        <f t="shared" si="673"/>
        <v>0</v>
      </c>
      <c r="BG153" s="82">
        <f t="shared" si="674"/>
        <v>0</v>
      </c>
      <c r="BH153" s="111">
        <f t="shared" si="675"/>
        <v>0</v>
      </c>
      <c r="BI153" s="123"/>
      <c r="BJ153" s="29">
        <f t="shared" si="676"/>
        <v>0</v>
      </c>
      <c r="BK153" s="82">
        <f t="shared" si="677"/>
        <v>0</v>
      </c>
      <c r="BL153" s="82">
        <f t="shared" si="678"/>
        <v>0</v>
      </c>
      <c r="BM153" s="82">
        <f t="shared" si="679"/>
        <v>0</v>
      </c>
      <c r="BN153" s="82">
        <f t="shared" si="680"/>
        <v>0</v>
      </c>
      <c r="BO153" s="82">
        <f t="shared" si="681"/>
        <v>0</v>
      </c>
      <c r="BP153" s="82">
        <f t="shared" si="682"/>
        <v>0</v>
      </c>
      <c r="BQ153" s="82">
        <f t="shared" si="683"/>
        <v>0</v>
      </c>
      <c r="BR153" s="82">
        <f t="shared" si="684"/>
        <v>0</v>
      </c>
      <c r="BS153" s="111">
        <f t="shared" si="685"/>
        <v>0</v>
      </c>
      <c r="BT153" s="123"/>
      <c r="BU153" s="29">
        <f t="shared" si="686"/>
        <v>0</v>
      </c>
      <c r="BV153" s="82">
        <f t="shared" si="687"/>
        <v>0</v>
      </c>
      <c r="BW153" s="82">
        <f t="shared" si="688"/>
        <v>0</v>
      </c>
      <c r="BX153" s="82">
        <f t="shared" si="689"/>
        <v>0</v>
      </c>
      <c r="BY153" s="82">
        <f t="shared" si="690"/>
        <v>0</v>
      </c>
      <c r="BZ153" s="82">
        <f t="shared" si="691"/>
        <v>0</v>
      </c>
      <c r="CA153" s="82">
        <f t="shared" si="692"/>
        <v>0</v>
      </c>
      <c r="CB153" s="82">
        <f t="shared" si="693"/>
        <v>0</v>
      </c>
      <c r="CC153" s="82">
        <f t="shared" si="694"/>
        <v>0</v>
      </c>
      <c r="CD153" s="111">
        <f t="shared" si="695"/>
        <v>0</v>
      </c>
    </row>
    <row r="154" spans="1:82" x14ac:dyDescent="0.25">
      <c r="A154" s="92"/>
      <c r="B154" s="417"/>
      <c r="C154" s="418"/>
      <c r="D154" s="418"/>
      <c r="E154" s="419"/>
      <c r="F154" s="420"/>
      <c r="G154" s="421"/>
      <c r="H154" s="421"/>
      <c r="I154" s="141">
        <f t="shared" si="696"/>
        <v>0</v>
      </c>
      <c r="J154" s="424"/>
      <c r="K154" s="425"/>
      <c r="L154" s="425"/>
      <c r="M154" s="426"/>
      <c r="N154" s="100">
        <f t="shared" si="644"/>
        <v>0</v>
      </c>
      <c r="O154" s="100">
        <f t="shared" si="645"/>
        <v>0</v>
      </c>
      <c r="P154" s="439"/>
      <c r="Q154" s="100">
        <f t="shared" si="646"/>
        <v>0</v>
      </c>
      <c r="R154" s="100">
        <f t="shared" si="647"/>
        <v>0</v>
      </c>
      <c r="S154" s="419"/>
      <c r="T154" s="420"/>
      <c r="U154" s="421"/>
      <c r="V154" s="421"/>
      <c r="W154" s="421"/>
      <c r="X154" s="421"/>
      <c r="Y154" s="421"/>
      <c r="Z154" s="421"/>
      <c r="AA154" s="421"/>
      <c r="AB154" s="421"/>
      <c r="AC154" s="427"/>
      <c r="AD154" s="150">
        <f t="shared" si="697"/>
        <v>0</v>
      </c>
      <c r="AE154" s="150">
        <f t="shared" si="648"/>
        <v>0</v>
      </c>
      <c r="AF154" s="150">
        <f t="shared" si="649"/>
        <v>0</v>
      </c>
      <c r="AG154" s="150">
        <f t="shared" si="650"/>
        <v>0</v>
      </c>
      <c r="AH154" s="150">
        <f t="shared" si="651"/>
        <v>0</v>
      </c>
      <c r="AI154" s="150">
        <f t="shared" si="652"/>
        <v>0</v>
      </c>
      <c r="AJ154" s="150">
        <f t="shared" si="653"/>
        <v>0</v>
      </c>
      <c r="AK154" s="150">
        <f t="shared" si="654"/>
        <v>0</v>
      </c>
      <c r="AL154" s="150">
        <f t="shared" si="655"/>
        <v>0</v>
      </c>
      <c r="AM154" s="151">
        <f t="shared" si="656"/>
        <v>0</v>
      </c>
      <c r="AN154" s="150">
        <f t="shared" si="698"/>
        <v>0</v>
      </c>
      <c r="AO154" s="150">
        <f t="shared" si="657"/>
        <v>0</v>
      </c>
      <c r="AP154" s="150">
        <f t="shared" si="658"/>
        <v>0</v>
      </c>
      <c r="AQ154" s="150">
        <f t="shared" si="659"/>
        <v>0</v>
      </c>
      <c r="AR154" s="150">
        <f t="shared" si="660"/>
        <v>0</v>
      </c>
      <c r="AS154" s="150">
        <f t="shared" si="661"/>
        <v>0</v>
      </c>
      <c r="AT154" s="150">
        <f t="shared" si="662"/>
        <v>0</v>
      </c>
      <c r="AU154" s="150">
        <f t="shared" si="663"/>
        <v>0</v>
      </c>
      <c r="AV154" s="150">
        <f t="shared" si="664"/>
        <v>0</v>
      </c>
      <c r="AW154" s="151">
        <f t="shared" si="665"/>
        <v>0</v>
      </c>
      <c r="AX154" s="123"/>
      <c r="AY154" s="29">
        <f t="shared" si="666"/>
        <v>0</v>
      </c>
      <c r="AZ154" s="82">
        <f t="shared" si="667"/>
        <v>0</v>
      </c>
      <c r="BA154" s="82">
        <f t="shared" si="668"/>
        <v>0</v>
      </c>
      <c r="BB154" s="82">
        <f t="shared" si="669"/>
        <v>0</v>
      </c>
      <c r="BC154" s="82">
        <f t="shared" si="670"/>
        <v>0</v>
      </c>
      <c r="BD154" s="82">
        <f t="shared" si="671"/>
        <v>0</v>
      </c>
      <c r="BE154" s="82">
        <f t="shared" si="672"/>
        <v>0</v>
      </c>
      <c r="BF154" s="82">
        <f t="shared" si="673"/>
        <v>0</v>
      </c>
      <c r="BG154" s="82">
        <f t="shared" si="674"/>
        <v>0</v>
      </c>
      <c r="BH154" s="111">
        <f t="shared" si="675"/>
        <v>0</v>
      </c>
      <c r="BI154" s="123"/>
      <c r="BJ154" s="29">
        <f t="shared" si="676"/>
        <v>0</v>
      </c>
      <c r="BK154" s="82">
        <f t="shared" si="677"/>
        <v>0</v>
      </c>
      <c r="BL154" s="82">
        <f t="shared" si="678"/>
        <v>0</v>
      </c>
      <c r="BM154" s="82">
        <f t="shared" si="679"/>
        <v>0</v>
      </c>
      <c r="BN154" s="82">
        <f t="shared" si="680"/>
        <v>0</v>
      </c>
      <c r="BO154" s="82">
        <f t="shared" si="681"/>
        <v>0</v>
      </c>
      <c r="BP154" s="82">
        <f t="shared" si="682"/>
        <v>0</v>
      </c>
      <c r="BQ154" s="82">
        <f t="shared" si="683"/>
        <v>0</v>
      </c>
      <c r="BR154" s="82">
        <f t="shared" si="684"/>
        <v>0</v>
      </c>
      <c r="BS154" s="111">
        <f t="shared" si="685"/>
        <v>0</v>
      </c>
      <c r="BT154" s="123"/>
      <c r="BU154" s="29">
        <f t="shared" si="686"/>
        <v>0</v>
      </c>
      <c r="BV154" s="82">
        <f t="shared" si="687"/>
        <v>0</v>
      </c>
      <c r="BW154" s="82">
        <f t="shared" si="688"/>
        <v>0</v>
      </c>
      <c r="BX154" s="82">
        <f t="shared" si="689"/>
        <v>0</v>
      </c>
      <c r="BY154" s="82">
        <f t="shared" si="690"/>
        <v>0</v>
      </c>
      <c r="BZ154" s="82">
        <f t="shared" si="691"/>
        <v>0</v>
      </c>
      <c r="CA154" s="82">
        <f t="shared" si="692"/>
        <v>0</v>
      </c>
      <c r="CB154" s="82">
        <f t="shared" si="693"/>
        <v>0</v>
      </c>
      <c r="CC154" s="82">
        <f t="shared" si="694"/>
        <v>0</v>
      </c>
      <c r="CD154" s="111">
        <f t="shared" si="695"/>
        <v>0</v>
      </c>
    </row>
    <row r="155" spans="1:82" s="73" customFormat="1" x14ac:dyDescent="0.25">
      <c r="A155" s="126"/>
      <c r="B155" s="127" t="s">
        <v>93</v>
      </c>
      <c r="C155" s="128"/>
      <c r="D155" s="128"/>
      <c r="E155" s="128"/>
      <c r="F155" s="129"/>
      <c r="G155" s="130"/>
      <c r="H155" s="130"/>
      <c r="I155" s="127"/>
      <c r="J155" s="131"/>
      <c r="K155" s="130"/>
      <c r="L155" s="130"/>
      <c r="M155" s="132"/>
      <c r="N155" s="119">
        <f>SUM(N146:N154)</f>
        <v>0</v>
      </c>
      <c r="O155" s="119">
        <f>SUM(O146:O154)</f>
        <v>0</v>
      </c>
      <c r="P155" s="143"/>
      <c r="Q155" s="119">
        <f>SUM(Q146:Q154)</f>
        <v>0</v>
      </c>
      <c r="R155" s="119">
        <f>SUM(R146:R154)</f>
        <v>0</v>
      </c>
      <c r="S155" s="119"/>
      <c r="T155" s="110"/>
      <c r="U155" s="88"/>
      <c r="V155" s="88"/>
      <c r="W155" s="88"/>
      <c r="X155" s="88"/>
      <c r="Y155" s="88"/>
      <c r="Z155" s="88"/>
      <c r="AA155" s="88"/>
      <c r="AB155" s="88"/>
      <c r="AC155" s="133"/>
      <c r="AD155" s="148">
        <f>SUM(AD146:AD154)</f>
        <v>0</v>
      </c>
      <c r="AE155" s="148">
        <f t="shared" ref="AE155:AM155" si="699">SUM(AE146:AE154)</f>
        <v>0</v>
      </c>
      <c r="AF155" s="148">
        <f t="shared" si="699"/>
        <v>0</v>
      </c>
      <c r="AG155" s="148">
        <f t="shared" si="699"/>
        <v>0</v>
      </c>
      <c r="AH155" s="148">
        <f t="shared" si="699"/>
        <v>0</v>
      </c>
      <c r="AI155" s="148">
        <f t="shared" si="699"/>
        <v>0</v>
      </c>
      <c r="AJ155" s="148">
        <f t="shared" si="699"/>
        <v>0</v>
      </c>
      <c r="AK155" s="148">
        <f t="shared" si="699"/>
        <v>0</v>
      </c>
      <c r="AL155" s="148">
        <f t="shared" si="699"/>
        <v>0</v>
      </c>
      <c r="AM155" s="149">
        <f t="shared" si="699"/>
        <v>0</v>
      </c>
      <c r="AN155" s="148">
        <f>SUM(AN146:AN154)</f>
        <v>0</v>
      </c>
      <c r="AO155" s="148">
        <f t="shared" ref="AO155:AW155" si="700">SUM(AO146:AO154)</f>
        <v>0</v>
      </c>
      <c r="AP155" s="148">
        <f t="shared" si="700"/>
        <v>0</v>
      </c>
      <c r="AQ155" s="148">
        <f t="shared" si="700"/>
        <v>0</v>
      </c>
      <c r="AR155" s="148">
        <f t="shared" si="700"/>
        <v>0</v>
      </c>
      <c r="AS155" s="148">
        <f t="shared" si="700"/>
        <v>0</v>
      </c>
      <c r="AT155" s="148">
        <f t="shared" si="700"/>
        <v>0</v>
      </c>
      <c r="AU155" s="148">
        <f t="shared" si="700"/>
        <v>0</v>
      </c>
      <c r="AV155" s="148">
        <f t="shared" si="700"/>
        <v>0</v>
      </c>
      <c r="AW155" s="149">
        <f t="shared" si="700"/>
        <v>0</v>
      </c>
      <c r="AX155" s="134"/>
      <c r="AY155" s="135">
        <f>SUM(AY145:AY154)</f>
        <v>0</v>
      </c>
      <c r="AZ155" s="88">
        <f t="shared" ref="AZ155:BH155" si="701">SUM(AZ145:AZ154)</f>
        <v>0</v>
      </c>
      <c r="BA155" s="88">
        <f t="shared" si="701"/>
        <v>0</v>
      </c>
      <c r="BB155" s="88">
        <f t="shared" si="701"/>
        <v>0</v>
      </c>
      <c r="BC155" s="88">
        <f t="shared" si="701"/>
        <v>0</v>
      </c>
      <c r="BD155" s="88">
        <f t="shared" si="701"/>
        <v>0</v>
      </c>
      <c r="BE155" s="88">
        <f t="shared" si="701"/>
        <v>0</v>
      </c>
      <c r="BF155" s="88">
        <f t="shared" si="701"/>
        <v>0</v>
      </c>
      <c r="BG155" s="88">
        <f t="shared" si="701"/>
        <v>0</v>
      </c>
      <c r="BH155" s="133">
        <f t="shared" si="701"/>
        <v>0</v>
      </c>
      <c r="BI155" s="134"/>
      <c r="BJ155" s="135">
        <f t="shared" ref="BJ155:BS155" si="702">SUM(BJ145:BJ154)</f>
        <v>0</v>
      </c>
      <c r="BK155" s="88">
        <f t="shared" si="702"/>
        <v>0</v>
      </c>
      <c r="BL155" s="88">
        <f t="shared" si="702"/>
        <v>0</v>
      </c>
      <c r="BM155" s="88">
        <f t="shared" si="702"/>
        <v>0</v>
      </c>
      <c r="BN155" s="88">
        <f t="shared" si="702"/>
        <v>0</v>
      </c>
      <c r="BO155" s="88">
        <f t="shared" si="702"/>
        <v>0</v>
      </c>
      <c r="BP155" s="88">
        <f t="shared" si="702"/>
        <v>0</v>
      </c>
      <c r="BQ155" s="88">
        <f t="shared" si="702"/>
        <v>0</v>
      </c>
      <c r="BR155" s="88">
        <f t="shared" si="702"/>
        <v>0</v>
      </c>
      <c r="BS155" s="133">
        <f t="shared" si="702"/>
        <v>0</v>
      </c>
      <c r="BT155" s="134"/>
      <c r="BU155" s="135">
        <f t="shared" ref="BU155:CD155" si="703">SUM(BU145:BU154)</f>
        <v>0</v>
      </c>
      <c r="BV155" s="88">
        <f t="shared" si="703"/>
        <v>0</v>
      </c>
      <c r="BW155" s="88">
        <f t="shared" si="703"/>
        <v>0</v>
      </c>
      <c r="BX155" s="88">
        <f t="shared" si="703"/>
        <v>0</v>
      </c>
      <c r="BY155" s="88">
        <f t="shared" si="703"/>
        <v>0</v>
      </c>
      <c r="BZ155" s="88">
        <f t="shared" si="703"/>
        <v>0</v>
      </c>
      <c r="CA155" s="88">
        <f t="shared" si="703"/>
        <v>0</v>
      </c>
      <c r="CB155" s="88">
        <f t="shared" si="703"/>
        <v>0</v>
      </c>
      <c r="CC155" s="88">
        <f t="shared" si="703"/>
        <v>0</v>
      </c>
      <c r="CD155" s="133">
        <f t="shared" si="703"/>
        <v>0</v>
      </c>
    </row>
    <row r="156" spans="1:82" ht="18.75" thickBot="1" x14ac:dyDescent="0.3">
      <c r="A156" s="189"/>
      <c r="B156" s="190"/>
      <c r="C156" s="191"/>
      <c r="D156" s="191"/>
      <c r="E156" s="192"/>
      <c r="F156" s="193"/>
      <c r="G156" s="194"/>
      <c r="H156" s="194"/>
      <c r="I156" s="190"/>
      <c r="J156" s="195"/>
      <c r="K156" s="196"/>
      <c r="L156" s="196"/>
      <c r="M156" s="197"/>
      <c r="N156" s="191"/>
      <c r="O156" s="191"/>
      <c r="P156" s="198"/>
      <c r="Q156" s="191"/>
      <c r="R156" s="191"/>
      <c r="S156" s="191"/>
      <c r="T156" s="199"/>
      <c r="U156" s="196"/>
      <c r="V156" s="196"/>
      <c r="W156" s="196"/>
      <c r="X156" s="196"/>
      <c r="Y156" s="196"/>
      <c r="Z156" s="196"/>
      <c r="AA156" s="196"/>
      <c r="AB156" s="196"/>
      <c r="AC156" s="197"/>
      <c r="AD156" s="199"/>
      <c r="AE156" s="196"/>
      <c r="AF156" s="196"/>
      <c r="AG156" s="196"/>
      <c r="AH156" s="196"/>
      <c r="AI156" s="196"/>
      <c r="AJ156" s="196"/>
      <c r="AK156" s="196"/>
      <c r="AL156" s="196"/>
      <c r="AM156" s="197"/>
      <c r="AN156" s="199"/>
      <c r="AO156" s="196"/>
      <c r="AP156" s="196"/>
      <c r="AQ156" s="196"/>
      <c r="AR156" s="196"/>
      <c r="AS156" s="196"/>
      <c r="AT156" s="196"/>
      <c r="AU156" s="196"/>
      <c r="AV156" s="196"/>
      <c r="AW156" s="197"/>
      <c r="AX156" s="123"/>
      <c r="AY156" s="195"/>
      <c r="AZ156" s="196"/>
      <c r="BA156" s="196"/>
      <c r="BB156" s="196"/>
      <c r="BC156" s="196"/>
      <c r="BD156" s="196"/>
      <c r="BE156" s="196"/>
      <c r="BF156" s="196"/>
      <c r="BG156" s="196"/>
      <c r="BH156" s="197"/>
      <c r="BI156" s="123"/>
      <c r="BJ156" s="195"/>
      <c r="BK156" s="196"/>
      <c r="BL156" s="196"/>
      <c r="BM156" s="196"/>
      <c r="BN156" s="196"/>
      <c r="BO156" s="196"/>
      <c r="BP156" s="196"/>
      <c r="BQ156" s="196"/>
      <c r="BR156" s="196"/>
      <c r="BS156" s="197"/>
      <c r="BT156" s="123"/>
      <c r="BU156" s="195"/>
      <c r="BV156" s="196"/>
      <c r="BW156" s="196"/>
      <c r="BX156" s="196"/>
      <c r="BY156" s="196"/>
      <c r="BZ156" s="196"/>
      <c r="CA156" s="196"/>
      <c r="CB156" s="196"/>
      <c r="CC156" s="196"/>
      <c r="CD156" s="197"/>
    </row>
  </sheetData>
  <sheetProtection password="A4A0" sheet="1" objects="1" scenarios="1" insertColumns="0" insertRows="0" sort="0"/>
  <customSheetViews>
    <customSheetView guid="{DBEF8FA5-2C42-40C9-ADC8-0FAC78B0219A}" scale="40">
      <pane xSplit="2" ySplit="5" topLeftCell="H93" activePane="bottomRight" state="frozen"/>
      <selection pane="bottomRight" activeCell="R152" sqref="R152"/>
      <pageMargins left="0.75" right="0.75" top="1" bottom="1" header="0.5" footer="0.5"/>
      <pageSetup paperSize="9" orientation="portrait"/>
      <headerFooter alignWithMargins="0"/>
    </customSheetView>
  </customSheetViews>
  <mergeCells count="37">
    <mergeCell ref="AY2:CD2"/>
    <mergeCell ref="A3:B3"/>
    <mergeCell ref="C3:D3"/>
    <mergeCell ref="F3:I3"/>
    <mergeCell ref="J3:M3"/>
    <mergeCell ref="T3:AC3"/>
    <mergeCell ref="AY3:BH3"/>
    <mergeCell ref="AD3:AM3"/>
    <mergeCell ref="AN3:AW3"/>
    <mergeCell ref="BJ3:BS3"/>
    <mergeCell ref="BU3:CD3"/>
    <mergeCell ref="A4:B5"/>
    <mergeCell ref="C4:C5"/>
    <mergeCell ref="D4:D5"/>
    <mergeCell ref="E4:E5"/>
    <mergeCell ref="F4:I4"/>
    <mergeCell ref="J4:M4"/>
    <mergeCell ref="AD4:AM4"/>
    <mergeCell ref="BU4:CD4"/>
    <mergeCell ref="P4:P5"/>
    <mergeCell ref="S4:S5"/>
    <mergeCell ref="T4:AC4"/>
    <mergeCell ref="BJ4:BS4"/>
    <mergeCell ref="AN4:AW4"/>
    <mergeCell ref="T145:AC145"/>
    <mergeCell ref="AY4:BH4"/>
    <mergeCell ref="T58:AC58"/>
    <mergeCell ref="T83:AC83"/>
    <mergeCell ref="T108:AC108"/>
    <mergeCell ref="T133:AC133"/>
    <mergeCell ref="T20:AC20"/>
    <mergeCell ref="T45:AC45"/>
    <mergeCell ref="T33:AC33"/>
    <mergeCell ref="T8:AC8"/>
    <mergeCell ref="T70:AC70"/>
    <mergeCell ref="T95:AC95"/>
    <mergeCell ref="T120:AC120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N86"/>
  <sheetViews>
    <sheetView zoomScale="75" zoomScaleNormal="75" workbookViewId="0">
      <selection activeCell="F35" sqref="F35"/>
    </sheetView>
  </sheetViews>
  <sheetFormatPr defaultColWidth="8.85546875" defaultRowHeight="12.75" x14ac:dyDescent="0.2"/>
  <cols>
    <col min="1" max="1" width="4.42578125" customWidth="1"/>
    <col min="2" max="2" width="26.28515625" customWidth="1"/>
    <col min="3" max="13" width="14.140625" customWidth="1"/>
    <col min="14" max="14" width="16.7109375" customWidth="1"/>
    <col min="15" max="24" width="6.7109375" customWidth="1"/>
  </cols>
  <sheetData>
    <row r="1" spans="1:14" ht="35.25" x14ac:dyDescent="0.5">
      <c r="A1" s="30" t="s">
        <v>229</v>
      </c>
    </row>
    <row r="2" spans="1:14" ht="14.1" customHeight="1" x14ac:dyDescent="0.5">
      <c r="A2" s="30"/>
    </row>
    <row r="3" spans="1:14" ht="26.1" customHeight="1" x14ac:dyDescent="0.4">
      <c r="A3" s="201" t="s">
        <v>230</v>
      </c>
    </row>
    <row r="4" spans="1:14" ht="13.5" thickBot="1" x14ac:dyDescent="0.25"/>
    <row r="5" spans="1:14" s="31" customFormat="1" ht="15.75" x14ac:dyDescent="0.2">
      <c r="A5" s="496" t="s">
        <v>100</v>
      </c>
      <c r="B5" s="497"/>
      <c r="C5" s="493" t="s">
        <v>124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1:14" s="31" customFormat="1" ht="26.25" thickBot="1" x14ac:dyDescent="0.25">
      <c r="A6" s="498"/>
      <c r="B6" s="499"/>
      <c r="C6" s="448">
        <v>2010</v>
      </c>
      <c r="D6" s="449">
        <f>C6+1</f>
        <v>2011</v>
      </c>
      <c r="E6" s="449">
        <f t="shared" ref="E6:L6" si="0">D6+1</f>
        <v>2012</v>
      </c>
      <c r="F6" s="449">
        <f t="shared" si="0"/>
        <v>2013</v>
      </c>
      <c r="G6" s="449">
        <f t="shared" si="0"/>
        <v>2014</v>
      </c>
      <c r="H6" s="449">
        <f t="shared" si="0"/>
        <v>2015</v>
      </c>
      <c r="I6" s="449">
        <f t="shared" si="0"/>
        <v>2016</v>
      </c>
      <c r="J6" s="449">
        <f t="shared" si="0"/>
        <v>2017</v>
      </c>
      <c r="K6" s="449">
        <f t="shared" si="0"/>
        <v>2018</v>
      </c>
      <c r="L6" s="450">
        <f t="shared" si="0"/>
        <v>2019</v>
      </c>
      <c r="M6" s="180" t="s">
        <v>0</v>
      </c>
      <c r="N6" s="51" t="s">
        <v>217</v>
      </c>
    </row>
    <row r="7" spans="1:14" x14ac:dyDescent="0.2">
      <c r="A7" s="32"/>
      <c r="B7" s="1"/>
      <c r="C7" s="37"/>
      <c r="D7" s="38"/>
      <c r="E7" s="38"/>
      <c r="F7" s="38"/>
      <c r="G7" s="38"/>
      <c r="H7" s="38"/>
      <c r="I7" s="38"/>
      <c r="J7" s="38"/>
      <c r="K7" s="38"/>
      <c r="L7" s="177"/>
      <c r="M7" s="181"/>
      <c r="N7" s="33"/>
    </row>
    <row r="8" spans="1:14" x14ac:dyDescent="0.2">
      <c r="A8" s="40" t="s">
        <v>98</v>
      </c>
      <c r="B8" s="41"/>
      <c r="C8" s="40"/>
      <c r="D8" s="42"/>
      <c r="E8" s="42"/>
      <c r="F8" s="42"/>
      <c r="G8" s="42"/>
      <c r="H8" s="42"/>
      <c r="I8" s="42"/>
      <c r="J8" s="42"/>
      <c r="K8" s="42"/>
      <c r="L8" s="178"/>
      <c r="M8" s="157"/>
      <c r="N8" s="43"/>
    </row>
    <row r="9" spans="1:14" x14ac:dyDescent="0.2">
      <c r="A9" s="32"/>
      <c r="B9" s="44" t="str">
        <f>'Adaptation Specific'!B7</f>
        <v>Ministry of Health</v>
      </c>
      <c r="C9" s="40">
        <f>'Adaptation Specific'!AA18+'Adaptation General'!AD18</f>
        <v>0</v>
      </c>
      <c r="D9" s="40">
        <f>'Adaptation Specific'!AB18+'Adaptation General'!AE18</f>
        <v>0</v>
      </c>
      <c r="E9" s="40">
        <f>'Adaptation Specific'!AC18+'Adaptation General'!AF18</f>
        <v>0</v>
      </c>
      <c r="F9" s="40">
        <f>'Adaptation Specific'!AD18+'Adaptation General'!AG18</f>
        <v>0</v>
      </c>
      <c r="G9" s="40">
        <f>'Adaptation Specific'!AE18+'Adaptation General'!AH18</f>
        <v>0</v>
      </c>
      <c r="H9" s="40">
        <f>'Adaptation Specific'!AF18+'Adaptation General'!AI18</f>
        <v>0</v>
      </c>
      <c r="I9" s="40">
        <f>'Adaptation Specific'!AG18+'Adaptation General'!AJ18</f>
        <v>0</v>
      </c>
      <c r="J9" s="40">
        <f>'Adaptation Specific'!AH18+'Adaptation General'!AK18</f>
        <v>0</v>
      </c>
      <c r="K9" s="40">
        <f>'Adaptation Specific'!AI18+'Adaptation General'!AL18</f>
        <v>0</v>
      </c>
      <c r="L9" s="40">
        <f>'Adaptation Specific'!AJ18+'Adaptation General'!AM18</f>
        <v>0</v>
      </c>
      <c r="M9" s="157">
        <f t="shared" ref="M9:M14" si="1">SUM(C9:L9)</f>
        <v>0</v>
      </c>
      <c r="N9" s="43">
        <f t="shared" ref="N9:N15" si="2">M9/10</f>
        <v>0</v>
      </c>
    </row>
    <row r="10" spans="1:14" x14ac:dyDescent="0.2">
      <c r="A10" s="32"/>
      <c r="B10" s="45" t="str">
        <f>'Adaptation Specific'!B32</f>
        <v>Public Health Institutions</v>
      </c>
      <c r="C10" s="40">
        <f>'Adaptation Specific'!AA43+'Adaptation General'!AD43</f>
        <v>0</v>
      </c>
      <c r="D10" s="40">
        <f>'Adaptation Specific'!AB43+'Adaptation General'!AE43</f>
        <v>0</v>
      </c>
      <c r="E10" s="40">
        <f>'Adaptation Specific'!AC43+'Adaptation General'!AF43</f>
        <v>0</v>
      </c>
      <c r="F10" s="40">
        <f>'Adaptation Specific'!AD43+'Adaptation General'!AG43</f>
        <v>0</v>
      </c>
      <c r="G10" s="40">
        <f>'Adaptation Specific'!AE43+'Adaptation General'!AH43</f>
        <v>0</v>
      </c>
      <c r="H10" s="40">
        <f>'Adaptation Specific'!AF43+'Adaptation General'!AI43</f>
        <v>0</v>
      </c>
      <c r="I10" s="40">
        <f>'Adaptation Specific'!AG43+'Adaptation General'!AJ43</f>
        <v>0</v>
      </c>
      <c r="J10" s="40">
        <f>'Adaptation Specific'!AH43+'Adaptation General'!AK43</f>
        <v>0</v>
      </c>
      <c r="K10" s="40">
        <f>'Adaptation Specific'!AI43+'Adaptation General'!AL43</f>
        <v>0</v>
      </c>
      <c r="L10" s="40">
        <f>'Adaptation Specific'!AJ43+'Adaptation General'!AM43</f>
        <v>0</v>
      </c>
      <c r="M10" s="157">
        <f t="shared" si="1"/>
        <v>0</v>
      </c>
      <c r="N10" s="43">
        <f t="shared" si="2"/>
        <v>0</v>
      </c>
    </row>
    <row r="11" spans="1:14" x14ac:dyDescent="0.2">
      <c r="A11" s="32"/>
      <c r="B11" s="45" t="str">
        <f>'Adaptation Specific'!B57</f>
        <v>Social Infrastructure</v>
      </c>
      <c r="C11" s="40">
        <f>'Adaptation Specific'!AA68+'Adaptation General'!AD68</f>
        <v>0</v>
      </c>
      <c r="D11" s="40">
        <f>'Adaptation Specific'!AB68+'Adaptation General'!AE68</f>
        <v>0</v>
      </c>
      <c r="E11" s="40">
        <f>'Adaptation Specific'!AC68+'Adaptation General'!AF68</f>
        <v>0</v>
      </c>
      <c r="F11" s="40">
        <f>'Adaptation Specific'!AD68+'Adaptation General'!AG68</f>
        <v>0</v>
      </c>
      <c r="G11" s="40">
        <f>'Adaptation Specific'!AE68+'Adaptation General'!AH68</f>
        <v>0</v>
      </c>
      <c r="H11" s="40">
        <f>'Adaptation Specific'!AF68+'Adaptation General'!AI68</f>
        <v>0</v>
      </c>
      <c r="I11" s="40">
        <f>'Adaptation Specific'!AG68+'Adaptation General'!AJ68</f>
        <v>0</v>
      </c>
      <c r="J11" s="40">
        <f>'Adaptation Specific'!AH68+'Adaptation General'!AK68</f>
        <v>0</v>
      </c>
      <c r="K11" s="40">
        <f>'Adaptation Specific'!AI68+'Adaptation General'!AL68</f>
        <v>0</v>
      </c>
      <c r="L11" s="40">
        <f>'Adaptation Specific'!AJ68+'Adaptation General'!AM68</f>
        <v>0</v>
      </c>
      <c r="M11" s="157">
        <f t="shared" si="1"/>
        <v>0</v>
      </c>
      <c r="N11" s="43">
        <f t="shared" si="2"/>
        <v>0</v>
      </c>
    </row>
    <row r="12" spans="1:14" x14ac:dyDescent="0.2">
      <c r="A12" s="32"/>
      <c r="B12" s="45" t="str">
        <f>'Adaptation Specific'!B82</f>
        <v>Other National Agencies</v>
      </c>
      <c r="C12" s="40">
        <f>'Adaptation Specific'!AD93+'Adaptation General'!AD93</f>
        <v>0</v>
      </c>
      <c r="D12" s="40">
        <f>'Adaptation Specific'!AE93+'Adaptation General'!AE93</f>
        <v>0</v>
      </c>
      <c r="E12" s="40">
        <f>'Adaptation Specific'!AF93+'Adaptation General'!AF93</f>
        <v>0</v>
      </c>
      <c r="F12" s="40">
        <f>'Adaptation Specific'!AG93+'Adaptation General'!AG93</f>
        <v>0</v>
      </c>
      <c r="G12" s="40">
        <f>'Adaptation Specific'!AH93+'Adaptation General'!AH93</f>
        <v>0</v>
      </c>
      <c r="H12" s="40">
        <f>'Adaptation Specific'!AI93+'Adaptation General'!AI93</f>
        <v>0</v>
      </c>
      <c r="I12" s="40">
        <f>'Adaptation Specific'!AJ93+'Adaptation General'!AJ93</f>
        <v>0</v>
      </c>
      <c r="J12" s="40">
        <f>'Adaptation Specific'!AK93+'Adaptation General'!AK93</f>
        <v>0</v>
      </c>
      <c r="K12" s="40">
        <f>'Adaptation Specific'!AL93+'Adaptation General'!AL93</f>
        <v>0</v>
      </c>
      <c r="L12" s="40">
        <f>'Adaptation Specific'!AM93+'Adaptation General'!AM93</f>
        <v>0</v>
      </c>
      <c r="M12" s="157">
        <f t="shared" si="1"/>
        <v>0</v>
      </c>
      <c r="N12" s="43">
        <f t="shared" si="2"/>
        <v>0</v>
      </c>
    </row>
    <row r="13" spans="1:14" x14ac:dyDescent="0.2">
      <c r="A13" s="32"/>
      <c r="B13" s="45" t="str">
        <f>'Adaptation Specific'!B107</f>
        <v>Local Governments</v>
      </c>
      <c r="C13" s="40">
        <f>'Adaptation Specific'!AA118+'Adaptation General'!AD118</f>
        <v>0</v>
      </c>
      <c r="D13" s="40">
        <f>'Adaptation Specific'!AB118+'Adaptation General'!AE118</f>
        <v>0</v>
      </c>
      <c r="E13" s="40">
        <f>'Adaptation Specific'!AC118+'Adaptation General'!AF118</f>
        <v>0</v>
      </c>
      <c r="F13" s="40">
        <f>'Adaptation Specific'!AD118+'Adaptation General'!AG118</f>
        <v>0</v>
      </c>
      <c r="G13" s="40">
        <f>'Adaptation Specific'!AE118+'Adaptation General'!AH118</f>
        <v>0</v>
      </c>
      <c r="H13" s="40">
        <f>'Adaptation Specific'!AF118+'Adaptation General'!AI118</f>
        <v>0</v>
      </c>
      <c r="I13" s="40">
        <f>'Adaptation Specific'!AG118+'Adaptation General'!AJ118</f>
        <v>0</v>
      </c>
      <c r="J13" s="40">
        <f>'Adaptation Specific'!AH118+'Adaptation General'!AK118</f>
        <v>0</v>
      </c>
      <c r="K13" s="40">
        <f>'Adaptation Specific'!AI118+'Adaptation General'!AL118</f>
        <v>0</v>
      </c>
      <c r="L13" s="40">
        <f>'Adaptation Specific'!AJ118+'Adaptation General'!AM118</f>
        <v>0</v>
      </c>
      <c r="M13" s="157">
        <f t="shared" si="1"/>
        <v>0</v>
      </c>
      <c r="N13" s="43">
        <f t="shared" si="2"/>
        <v>0</v>
      </c>
    </row>
    <row r="14" spans="1:14" ht="13.5" thickBot="1" x14ac:dyDescent="0.25">
      <c r="A14" s="32"/>
      <c r="B14" s="44" t="str">
        <f>'Adaptation Specific'!B132</f>
        <v>Support agencies</v>
      </c>
      <c r="C14" s="32">
        <f>'Adaptation Specific'!AA143+'Adaptation General'!AD143</f>
        <v>0</v>
      </c>
      <c r="D14" s="32">
        <f>'Adaptation Specific'!AB143+'Adaptation General'!AE143</f>
        <v>0</v>
      </c>
      <c r="E14" s="32">
        <f>'Adaptation Specific'!AC143+'Adaptation General'!AF143</f>
        <v>0</v>
      </c>
      <c r="F14" s="32">
        <f>'Adaptation Specific'!AD143+'Adaptation General'!AG143</f>
        <v>0</v>
      </c>
      <c r="G14" s="32">
        <f>'Adaptation Specific'!AE143+'Adaptation General'!AH143</f>
        <v>0</v>
      </c>
      <c r="H14" s="32">
        <f>'Adaptation Specific'!AF143+'Adaptation General'!AI143</f>
        <v>0</v>
      </c>
      <c r="I14" s="32">
        <f>'Adaptation Specific'!AG143+'Adaptation General'!AJ143</f>
        <v>0</v>
      </c>
      <c r="J14" s="32">
        <f>'Adaptation Specific'!AH143+'Adaptation General'!AK143</f>
        <v>0</v>
      </c>
      <c r="K14" s="32">
        <f>'Adaptation Specific'!AI143+'Adaptation General'!AL143</f>
        <v>0</v>
      </c>
      <c r="L14" s="32">
        <f>'Adaptation Specific'!AJ143+'Adaptation General'!AM143</f>
        <v>0</v>
      </c>
      <c r="M14" s="158">
        <f t="shared" si="1"/>
        <v>0</v>
      </c>
      <c r="N14" s="34">
        <f t="shared" si="2"/>
        <v>0</v>
      </c>
    </row>
    <row r="15" spans="1:14" ht="13.5" thickBot="1" x14ac:dyDescent="0.25">
      <c r="A15" s="32"/>
      <c r="B15" s="152" t="s">
        <v>0</v>
      </c>
      <c r="C15" s="169">
        <f>SUM(C9:C14)</f>
        <v>0</v>
      </c>
      <c r="D15" s="169">
        <f t="shared" ref="D15:L15" si="3">SUM(D9:D14)</f>
        <v>0</v>
      </c>
      <c r="E15" s="169">
        <f t="shared" si="3"/>
        <v>0</v>
      </c>
      <c r="F15" s="169">
        <f t="shared" si="3"/>
        <v>0</v>
      </c>
      <c r="G15" s="169">
        <f t="shared" si="3"/>
        <v>0</v>
      </c>
      <c r="H15" s="169">
        <f t="shared" si="3"/>
        <v>0</v>
      </c>
      <c r="I15" s="169">
        <f t="shared" si="3"/>
        <v>0</v>
      </c>
      <c r="J15" s="169">
        <f t="shared" si="3"/>
        <v>0</v>
      </c>
      <c r="K15" s="169">
        <f t="shared" si="3"/>
        <v>0</v>
      </c>
      <c r="L15" s="169">
        <f t="shared" si="3"/>
        <v>0</v>
      </c>
      <c r="M15" s="182">
        <f>SUM(M9:M14)</f>
        <v>0</v>
      </c>
      <c r="N15" s="170">
        <f t="shared" si="2"/>
        <v>0</v>
      </c>
    </row>
    <row r="16" spans="1:14" x14ac:dyDescent="0.2">
      <c r="A16" s="32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183"/>
      <c r="N16" s="49"/>
    </row>
    <row r="17" spans="1:14" x14ac:dyDescent="0.2">
      <c r="A17" s="40" t="s">
        <v>99</v>
      </c>
      <c r="B17" s="45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157"/>
      <c r="N17" s="43"/>
    </row>
    <row r="18" spans="1:14" x14ac:dyDescent="0.2">
      <c r="A18" s="32"/>
      <c r="B18" s="45" t="str">
        <f t="shared" ref="B18:B23" si="4">B9</f>
        <v>Ministry of Health</v>
      </c>
      <c r="C18" s="40">
        <f>'Adaptation Specific'!AA30+'Adaptation General'!AD30</f>
        <v>0</v>
      </c>
      <c r="D18" s="40">
        <f>'Adaptation Specific'!AB30+'Adaptation General'!AE30</f>
        <v>0</v>
      </c>
      <c r="E18" s="40">
        <f>'Adaptation Specific'!AC30+'Adaptation General'!AF30</f>
        <v>0</v>
      </c>
      <c r="F18" s="40">
        <f>'Adaptation Specific'!AD30+'Adaptation General'!AG30</f>
        <v>0</v>
      </c>
      <c r="G18" s="40">
        <f>'Adaptation Specific'!AE30+'Adaptation General'!AH30</f>
        <v>0</v>
      </c>
      <c r="H18" s="40">
        <f>'Adaptation Specific'!AF30+'Adaptation General'!AI30</f>
        <v>0</v>
      </c>
      <c r="I18" s="40">
        <f>'Adaptation Specific'!AG30+'Adaptation General'!AJ30</f>
        <v>0</v>
      </c>
      <c r="J18" s="40">
        <f>'Adaptation Specific'!AH30+'Adaptation General'!AK30</f>
        <v>0</v>
      </c>
      <c r="K18" s="40">
        <f>'Adaptation Specific'!AI30+'Adaptation General'!AL30</f>
        <v>0</v>
      </c>
      <c r="L18" s="40">
        <f>'Adaptation Specific'!AJ30+'Adaptation General'!AM30</f>
        <v>0</v>
      </c>
      <c r="M18" s="157">
        <f t="shared" ref="M18:M23" si="5">SUM(C18:L18)</f>
        <v>0</v>
      </c>
      <c r="N18" s="43">
        <f t="shared" ref="N18:N24" si="6">M18/10</f>
        <v>0</v>
      </c>
    </row>
    <row r="19" spans="1:14" x14ac:dyDescent="0.2">
      <c r="A19" s="32"/>
      <c r="B19" s="45" t="str">
        <f t="shared" si="4"/>
        <v>Public Health Institutions</v>
      </c>
      <c r="C19" s="40">
        <f>'Adaptation Specific'!AA55+'Adaptation General'!AD55</f>
        <v>0</v>
      </c>
      <c r="D19" s="40">
        <f>'Adaptation Specific'!AB55+'Adaptation General'!AE55</f>
        <v>0</v>
      </c>
      <c r="E19" s="40">
        <f>'Adaptation Specific'!AC55+'Adaptation General'!AF55</f>
        <v>0</v>
      </c>
      <c r="F19" s="40">
        <f>'Adaptation Specific'!AD55+'Adaptation General'!AG55</f>
        <v>0</v>
      </c>
      <c r="G19" s="40">
        <f>'Adaptation Specific'!AE55+'Adaptation General'!AH55</f>
        <v>0</v>
      </c>
      <c r="H19" s="40">
        <f>'Adaptation Specific'!AF55+'Adaptation General'!AI55</f>
        <v>0</v>
      </c>
      <c r="I19" s="40">
        <f>'Adaptation Specific'!AG55+'Adaptation General'!AJ55</f>
        <v>0</v>
      </c>
      <c r="J19" s="40">
        <f>'Adaptation Specific'!AH55+'Adaptation General'!AK55</f>
        <v>0</v>
      </c>
      <c r="K19" s="40">
        <f>'Adaptation Specific'!AI55+'Adaptation General'!AL55</f>
        <v>0</v>
      </c>
      <c r="L19" s="40">
        <f>'Adaptation Specific'!AJ55+'Adaptation General'!AM55</f>
        <v>0</v>
      </c>
      <c r="M19" s="157">
        <f t="shared" si="5"/>
        <v>0</v>
      </c>
      <c r="N19" s="43">
        <f t="shared" si="6"/>
        <v>0</v>
      </c>
    </row>
    <row r="20" spans="1:14" x14ac:dyDescent="0.2">
      <c r="A20" s="32"/>
      <c r="B20" s="45" t="str">
        <f t="shared" si="4"/>
        <v>Social Infrastructure</v>
      </c>
      <c r="C20" s="40">
        <f>'Adaptation Specific'!AA80+'Adaptation General'!AD80</f>
        <v>0</v>
      </c>
      <c r="D20" s="40">
        <f>'Adaptation Specific'!AB80+'Adaptation General'!AE80</f>
        <v>0</v>
      </c>
      <c r="E20" s="40">
        <f>'Adaptation Specific'!AC80+'Adaptation General'!AF80</f>
        <v>0</v>
      </c>
      <c r="F20" s="40">
        <f>'Adaptation Specific'!AD80+'Adaptation General'!AG80</f>
        <v>0</v>
      </c>
      <c r="G20" s="40">
        <f>'Adaptation Specific'!AE80+'Adaptation General'!AH80</f>
        <v>0</v>
      </c>
      <c r="H20" s="40">
        <f>'Adaptation Specific'!AF80+'Adaptation General'!AI80</f>
        <v>0</v>
      </c>
      <c r="I20" s="40">
        <f>'Adaptation Specific'!AG80+'Adaptation General'!AJ80</f>
        <v>0</v>
      </c>
      <c r="J20" s="40">
        <f>'Adaptation Specific'!AH80+'Adaptation General'!AK80</f>
        <v>0</v>
      </c>
      <c r="K20" s="40">
        <f>'Adaptation Specific'!AI80+'Adaptation General'!AL80</f>
        <v>0</v>
      </c>
      <c r="L20" s="40">
        <f>'Adaptation Specific'!AJ80+'Adaptation General'!AM80</f>
        <v>0</v>
      </c>
      <c r="M20" s="157">
        <f t="shared" si="5"/>
        <v>0</v>
      </c>
      <c r="N20" s="43">
        <f t="shared" si="6"/>
        <v>0</v>
      </c>
    </row>
    <row r="21" spans="1:14" x14ac:dyDescent="0.2">
      <c r="A21" s="32"/>
      <c r="B21" s="45" t="str">
        <f t="shared" si="4"/>
        <v>Other National Agencies</v>
      </c>
      <c r="C21" s="40">
        <f>'Adaptation Specific'!AA105+'Adaptation General'!AD105</f>
        <v>0</v>
      </c>
      <c r="D21" s="40">
        <f>'Adaptation Specific'!AB105+'Adaptation General'!AE105</f>
        <v>0</v>
      </c>
      <c r="E21" s="40">
        <f>'Adaptation Specific'!AC105+'Adaptation General'!AF105</f>
        <v>0</v>
      </c>
      <c r="F21" s="40">
        <f>'Adaptation Specific'!AD105+'Adaptation General'!AG105</f>
        <v>0</v>
      </c>
      <c r="G21" s="40">
        <f>'Adaptation Specific'!AE105+'Adaptation General'!AH105</f>
        <v>0</v>
      </c>
      <c r="H21" s="40">
        <f>'Adaptation Specific'!AF105+'Adaptation General'!AI105</f>
        <v>0</v>
      </c>
      <c r="I21" s="40">
        <f>'Adaptation Specific'!AG105+'Adaptation General'!AJ105</f>
        <v>0</v>
      </c>
      <c r="J21" s="40">
        <f>'Adaptation Specific'!AH105+'Adaptation General'!AK105</f>
        <v>0</v>
      </c>
      <c r="K21" s="40">
        <f>'Adaptation Specific'!AI105+'Adaptation General'!AL105</f>
        <v>0</v>
      </c>
      <c r="L21" s="40">
        <f>'Adaptation Specific'!AJ105+'Adaptation General'!AM105</f>
        <v>0</v>
      </c>
      <c r="M21" s="157">
        <f t="shared" si="5"/>
        <v>0</v>
      </c>
      <c r="N21" s="43">
        <f t="shared" si="6"/>
        <v>0</v>
      </c>
    </row>
    <row r="22" spans="1:14" x14ac:dyDescent="0.2">
      <c r="A22" s="32"/>
      <c r="B22" s="45" t="str">
        <f t="shared" si="4"/>
        <v>Local Governments</v>
      </c>
      <c r="C22" s="40">
        <f>'Adaptation Specific'!AA130+'Adaptation General'!AD130</f>
        <v>0</v>
      </c>
      <c r="D22" s="40">
        <f>'Adaptation Specific'!AB130+'Adaptation General'!AE130</f>
        <v>0</v>
      </c>
      <c r="E22" s="40">
        <f>'Adaptation Specific'!AC130+'Adaptation General'!AF130</f>
        <v>0</v>
      </c>
      <c r="F22" s="40">
        <f>'Adaptation Specific'!AD130+'Adaptation General'!AG130</f>
        <v>0</v>
      </c>
      <c r="G22" s="40">
        <f>'Adaptation Specific'!AE130+'Adaptation General'!AH130</f>
        <v>0</v>
      </c>
      <c r="H22" s="40">
        <f>'Adaptation Specific'!AF130+'Adaptation General'!AI130</f>
        <v>0</v>
      </c>
      <c r="I22" s="40">
        <f>'Adaptation Specific'!AG130+'Adaptation General'!AJ130</f>
        <v>0</v>
      </c>
      <c r="J22" s="40">
        <f>'Adaptation Specific'!AH130+'Adaptation General'!AK130</f>
        <v>0</v>
      </c>
      <c r="K22" s="40">
        <f>'Adaptation Specific'!AI130+'Adaptation General'!AL130</f>
        <v>0</v>
      </c>
      <c r="L22" s="40">
        <f>'Adaptation Specific'!AJ130+'Adaptation General'!AM130</f>
        <v>0</v>
      </c>
      <c r="M22" s="157">
        <f t="shared" si="5"/>
        <v>0</v>
      </c>
      <c r="N22" s="43">
        <f t="shared" si="6"/>
        <v>0</v>
      </c>
    </row>
    <row r="23" spans="1:14" ht="13.5" thickBot="1" x14ac:dyDescent="0.25">
      <c r="A23" s="32"/>
      <c r="B23" s="46" t="str">
        <f t="shared" si="4"/>
        <v>Support agencies</v>
      </c>
      <c r="C23" s="48">
        <f>'Adaptation Specific'!AA155+'Adaptation General'!AD155</f>
        <v>0</v>
      </c>
      <c r="D23" s="48">
        <f>'Adaptation Specific'!AB155+'Adaptation General'!AE155</f>
        <v>0</v>
      </c>
      <c r="E23" s="48">
        <f>'Adaptation Specific'!AC155+'Adaptation General'!AF155</f>
        <v>0</v>
      </c>
      <c r="F23" s="48">
        <f>'Adaptation Specific'!AD155+'Adaptation General'!AG155</f>
        <v>0</v>
      </c>
      <c r="G23" s="48">
        <f>'Adaptation Specific'!AE155+'Adaptation General'!AH155</f>
        <v>0</v>
      </c>
      <c r="H23" s="48">
        <f>'Adaptation Specific'!AF155+'Adaptation General'!AI155</f>
        <v>0</v>
      </c>
      <c r="I23" s="48">
        <f>'Adaptation Specific'!AG155+'Adaptation General'!AJ155</f>
        <v>0</v>
      </c>
      <c r="J23" s="48">
        <f>'Adaptation Specific'!AH155+'Adaptation General'!AK155</f>
        <v>0</v>
      </c>
      <c r="K23" s="48">
        <f>'Adaptation Specific'!AI155+'Adaptation General'!AL155</f>
        <v>0</v>
      </c>
      <c r="L23" s="48">
        <f>'Adaptation Specific'!AJ155+'Adaptation General'!AM155</f>
        <v>0</v>
      </c>
      <c r="M23" s="158">
        <f t="shared" si="5"/>
        <v>0</v>
      </c>
      <c r="N23" s="34">
        <f t="shared" si="6"/>
        <v>0</v>
      </c>
    </row>
    <row r="24" spans="1:14" ht="13.5" thickBot="1" x14ac:dyDescent="0.25">
      <c r="A24" s="32"/>
      <c r="B24" s="152" t="s">
        <v>0</v>
      </c>
      <c r="C24" s="169">
        <f>SUM(C18:C23)</f>
        <v>0</v>
      </c>
      <c r="D24" s="169">
        <f t="shared" ref="D24:L24" si="7">SUM(D18:D23)</f>
        <v>0</v>
      </c>
      <c r="E24" s="169">
        <f t="shared" si="7"/>
        <v>0</v>
      </c>
      <c r="F24" s="169">
        <f t="shared" si="7"/>
        <v>0</v>
      </c>
      <c r="G24" s="169">
        <f t="shared" si="7"/>
        <v>0</v>
      </c>
      <c r="H24" s="169">
        <f t="shared" si="7"/>
        <v>0</v>
      </c>
      <c r="I24" s="169">
        <f t="shared" si="7"/>
        <v>0</v>
      </c>
      <c r="J24" s="169">
        <f t="shared" si="7"/>
        <v>0</v>
      </c>
      <c r="K24" s="169">
        <f t="shared" si="7"/>
        <v>0</v>
      </c>
      <c r="L24" s="169">
        <f t="shared" si="7"/>
        <v>0</v>
      </c>
      <c r="M24" s="182">
        <f>SUM(M18:M23)</f>
        <v>0</v>
      </c>
      <c r="N24" s="170">
        <f t="shared" si="6"/>
        <v>0</v>
      </c>
    </row>
    <row r="25" spans="1:14" ht="13.5" thickBot="1" x14ac:dyDescent="0.25">
      <c r="A25" s="35"/>
      <c r="B25" s="50"/>
      <c r="C25" s="35"/>
      <c r="D25" s="39"/>
      <c r="E25" s="39"/>
      <c r="F25" s="39"/>
      <c r="G25" s="39"/>
      <c r="H25" s="39"/>
      <c r="I25" s="39"/>
      <c r="J25" s="39"/>
      <c r="K25" s="39"/>
      <c r="L25" s="179"/>
      <c r="M25" s="184"/>
      <c r="N25" s="36"/>
    </row>
    <row r="26" spans="1:14" s="176" customFormat="1" ht="16.5" thickBot="1" x14ac:dyDescent="0.3">
      <c r="A26" s="171" t="s">
        <v>0</v>
      </c>
      <c r="B26" s="172"/>
      <c r="C26" s="173">
        <f>C24+C15</f>
        <v>0</v>
      </c>
      <c r="D26" s="173">
        <f t="shared" ref="D26:L26" si="8">D24+D15</f>
        <v>0</v>
      </c>
      <c r="E26" s="173">
        <f t="shared" si="8"/>
        <v>0</v>
      </c>
      <c r="F26" s="173">
        <f t="shared" si="8"/>
        <v>0</v>
      </c>
      <c r="G26" s="173">
        <f t="shared" si="8"/>
        <v>0</v>
      </c>
      <c r="H26" s="173">
        <f t="shared" si="8"/>
        <v>0</v>
      </c>
      <c r="I26" s="173">
        <f t="shared" si="8"/>
        <v>0</v>
      </c>
      <c r="J26" s="173">
        <f t="shared" si="8"/>
        <v>0</v>
      </c>
      <c r="K26" s="173">
        <f t="shared" si="8"/>
        <v>0</v>
      </c>
      <c r="L26" s="174">
        <f t="shared" si="8"/>
        <v>0</v>
      </c>
      <c r="M26" s="185">
        <f>SUM(M20:M25)</f>
        <v>0</v>
      </c>
      <c r="N26" s="175">
        <f>M26/10</f>
        <v>0</v>
      </c>
    </row>
    <row r="27" spans="1:14" ht="13.5" thickBot="1" x14ac:dyDescent="0.25"/>
    <row r="28" spans="1:14" s="31" customFormat="1" ht="15.75" x14ac:dyDescent="0.2">
      <c r="A28" s="496" t="s">
        <v>100</v>
      </c>
      <c r="B28" s="497"/>
      <c r="C28" s="493" t="s">
        <v>125</v>
      </c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5"/>
    </row>
    <row r="29" spans="1:14" s="31" customFormat="1" ht="26.25" thickBot="1" x14ac:dyDescent="0.25">
      <c r="A29" s="498"/>
      <c r="B29" s="499"/>
      <c r="C29" s="448">
        <f t="shared" ref="C29:L29" si="9">C6</f>
        <v>2010</v>
      </c>
      <c r="D29" s="448">
        <f t="shared" si="9"/>
        <v>2011</v>
      </c>
      <c r="E29" s="448">
        <f t="shared" si="9"/>
        <v>2012</v>
      </c>
      <c r="F29" s="448">
        <f t="shared" si="9"/>
        <v>2013</v>
      </c>
      <c r="G29" s="448">
        <f t="shared" si="9"/>
        <v>2014</v>
      </c>
      <c r="H29" s="448">
        <f t="shared" si="9"/>
        <v>2015</v>
      </c>
      <c r="I29" s="448">
        <f t="shared" si="9"/>
        <v>2016</v>
      </c>
      <c r="J29" s="448">
        <f t="shared" si="9"/>
        <v>2017</v>
      </c>
      <c r="K29" s="448">
        <f t="shared" si="9"/>
        <v>2018</v>
      </c>
      <c r="L29" s="448">
        <f t="shared" si="9"/>
        <v>2019</v>
      </c>
      <c r="M29" s="180" t="s">
        <v>0</v>
      </c>
      <c r="N29" s="51" t="s">
        <v>217</v>
      </c>
    </row>
    <row r="30" spans="1:14" x14ac:dyDescent="0.2">
      <c r="A30" s="32"/>
      <c r="B30" s="1"/>
      <c r="C30" s="37"/>
      <c r="D30" s="38"/>
      <c r="E30" s="38"/>
      <c r="F30" s="38"/>
      <c r="G30" s="38"/>
      <c r="H30" s="38"/>
      <c r="I30" s="38"/>
      <c r="J30" s="38"/>
      <c r="K30" s="38"/>
      <c r="L30" s="177"/>
      <c r="M30" s="181"/>
      <c r="N30" s="33"/>
    </row>
    <row r="31" spans="1:14" x14ac:dyDescent="0.2">
      <c r="A31" s="40" t="s">
        <v>98</v>
      </c>
      <c r="B31" s="41"/>
      <c r="C31" s="40"/>
      <c r="D31" s="42"/>
      <c r="E31" s="42"/>
      <c r="F31" s="42"/>
      <c r="G31" s="42"/>
      <c r="H31" s="42"/>
      <c r="I31" s="42"/>
      <c r="J31" s="42"/>
      <c r="K31" s="42"/>
      <c r="L31" s="178"/>
      <c r="M31" s="157"/>
      <c r="N31" s="43"/>
    </row>
    <row r="32" spans="1:14" x14ac:dyDescent="0.2">
      <c r="A32" s="32"/>
      <c r="B32" s="44" t="str">
        <f t="shared" ref="B32:B37" si="10">B9</f>
        <v>Ministry of Health</v>
      </c>
      <c r="C32" s="40">
        <f>'Adaptation Specific'!AK18+'Adaptation General'!AN18</f>
        <v>0</v>
      </c>
      <c r="D32" s="40">
        <f>'Adaptation Specific'!AL18+'Adaptation General'!AO18</f>
        <v>0</v>
      </c>
      <c r="E32" s="40">
        <f>'Adaptation Specific'!AM18+'Adaptation General'!AP18</f>
        <v>0</v>
      </c>
      <c r="F32" s="40">
        <f>'Adaptation Specific'!AN18+'Adaptation General'!AQ18</f>
        <v>0</v>
      </c>
      <c r="G32" s="40">
        <f>'Adaptation Specific'!AO18+'Adaptation General'!AR18</f>
        <v>0</v>
      </c>
      <c r="H32" s="40">
        <f>'Adaptation Specific'!AP18+'Adaptation General'!AS18</f>
        <v>0</v>
      </c>
      <c r="I32" s="40">
        <f>'Adaptation Specific'!AQ18+'Adaptation General'!AT18</f>
        <v>0</v>
      </c>
      <c r="J32" s="40">
        <f>'Adaptation Specific'!AR18+'Adaptation General'!AU18</f>
        <v>0</v>
      </c>
      <c r="K32" s="40">
        <f>'Adaptation Specific'!AS18+'Adaptation General'!AV18</f>
        <v>0</v>
      </c>
      <c r="L32" s="40">
        <f>'Adaptation Specific'!AT18+'Adaptation General'!AW18</f>
        <v>0</v>
      </c>
      <c r="M32" s="157">
        <f t="shared" ref="M32:M37" si="11">SUM(C32:L32)</f>
        <v>0</v>
      </c>
      <c r="N32" s="43">
        <f t="shared" ref="N32:N38" si="12">M32/10</f>
        <v>0</v>
      </c>
    </row>
    <row r="33" spans="1:14" x14ac:dyDescent="0.2">
      <c r="A33" s="32"/>
      <c r="B33" s="44" t="str">
        <f t="shared" si="10"/>
        <v>Public Health Institutions</v>
      </c>
      <c r="C33" s="40">
        <f>'Adaptation Specific'!AK43+'Adaptation General'!AN43</f>
        <v>0</v>
      </c>
      <c r="D33" s="40">
        <f>'Adaptation Specific'!AL43+'Adaptation General'!AO43</f>
        <v>0</v>
      </c>
      <c r="E33" s="40">
        <f>'Adaptation Specific'!AM43+'Adaptation General'!AP43</f>
        <v>0</v>
      </c>
      <c r="F33" s="40">
        <f>'Adaptation Specific'!AN43+'Adaptation General'!AQ43</f>
        <v>0</v>
      </c>
      <c r="G33" s="40">
        <f>'Adaptation Specific'!AO43+'Adaptation General'!AR43</f>
        <v>0</v>
      </c>
      <c r="H33" s="40">
        <f>'Adaptation Specific'!AP43+'Adaptation General'!AS43</f>
        <v>0</v>
      </c>
      <c r="I33" s="40">
        <f>'Adaptation Specific'!AQ43+'Adaptation General'!AT43</f>
        <v>0</v>
      </c>
      <c r="J33" s="40">
        <f>'Adaptation Specific'!AR43+'Adaptation General'!AU43</f>
        <v>0</v>
      </c>
      <c r="K33" s="40">
        <f>'Adaptation Specific'!AS43+'Adaptation General'!AV43</f>
        <v>0</v>
      </c>
      <c r="L33" s="40">
        <f>'Adaptation Specific'!AT43+'Adaptation General'!AW43</f>
        <v>0</v>
      </c>
      <c r="M33" s="157">
        <f t="shared" si="11"/>
        <v>0</v>
      </c>
      <c r="N33" s="43">
        <f t="shared" si="12"/>
        <v>0</v>
      </c>
    </row>
    <row r="34" spans="1:14" x14ac:dyDescent="0.2">
      <c r="A34" s="32"/>
      <c r="B34" s="44" t="str">
        <f t="shared" si="10"/>
        <v>Social Infrastructure</v>
      </c>
      <c r="C34" s="40">
        <f>'Adaptation Specific'!AK68+'Adaptation General'!AN68</f>
        <v>0</v>
      </c>
      <c r="D34" s="40">
        <f>'Adaptation Specific'!AL68+'Adaptation General'!AO68</f>
        <v>0</v>
      </c>
      <c r="E34" s="40">
        <f>'Adaptation Specific'!AM68+'Adaptation General'!AP68</f>
        <v>0</v>
      </c>
      <c r="F34" s="40">
        <f>'Adaptation Specific'!AN68+'Adaptation General'!AQ68</f>
        <v>0</v>
      </c>
      <c r="G34" s="40">
        <f>'Adaptation Specific'!AO68+'Adaptation General'!AR68</f>
        <v>0</v>
      </c>
      <c r="H34" s="40">
        <f>'Adaptation Specific'!AP68+'Adaptation General'!AS68</f>
        <v>0</v>
      </c>
      <c r="I34" s="40">
        <f>'Adaptation Specific'!AQ68+'Adaptation General'!AT68</f>
        <v>0</v>
      </c>
      <c r="J34" s="40">
        <f>'Adaptation Specific'!AR68+'Adaptation General'!AU68</f>
        <v>0</v>
      </c>
      <c r="K34" s="40">
        <f>'Adaptation Specific'!AS68+'Adaptation General'!AV68</f>
        <v>0</v>
      </c>
      <c r="L34" s="40">
        <f>'Adaptation Specific'!AT68+'Adaptation General'!AW68</f>
        <v>0</v>
      </c>
      <c r="M34" s="157">
        <f t="shared" si="11"/>
        <v>0</v>
      </c>
      <c r="N34" s="43">
        <f t="shared" si="12"/>
        <v>0</v>
      </c>
    </row>
    <row r="35" spans="1:14" x14ac:dyDescent="0.2">
      <c r="A35" s="32"/>
      <c r="B35" s="44" t="str">
        <f t="shared" si="10"/>
        <v>Other National Agencies</v>
      </c>
      <c r="C35" s="40">
        <f>'Adaptation Specific'!AK93+'Adaptation General'!AN93</f>
        <v>0</v>
      </c>
      <c r="D35" s="40">
        <f>'Adaptation Specific'!AL93+'Adaptation General'!AO93</f>
        <v>0</v>
      </c>
      <c r="E35" s="40">
        <f>'Adaptation Specific'!AM93+'Adaptation General'!AP93</f>
        <v>0</v>
      </c>
      <c r="F35" s="40">
        <f>'Adaptation Specific'!AN93+'Adaptation General'!AQ93</f>
        <v>0</v>
      </c>
      <c r="G35" s="40">
        <f>'Adaptation Specific'!AO93+'Adaptation General'!AR93</f>
        <v>0</v>
      </c>
      <c r="H35" s="40">
        <f>'Adaptation Specific'!AP93+'Adaptation General'!AS93</f>
        <v>0</v>
      </c>
      <c r="I35" s="40">
        <f>'Adaptation Specific'!AQ93+'Adaptation General'!AT93</f>
        <v>0</v>
      </c>
      <c r="J35" s="40">
        <f>'Adaptation Specific'!AR93+'Adaptation General'!AU93</f>
        <v>0</v>
      </c>
      <c r="K35" s="40">
        <f>'Adaptation Specific'!AS93+'Adaptation General'!AV93</f>
        <v>0</v>
      </c>
      <c r="L35" s="40">
        <f>'Adaptation Specific'!AT93+'Adaptation General'!AW93</f>
        <v>0</v>
      </c>
      <c r="M35" s="157">
        <f t="shared" si="11"/>
        <v>0</v>
      </c>
      <c r="N35" s="43">
        <f t="shared" si="12"/>
        <v>0</v>
      </c>
    </row>
    <row r="36" spans="1:14" x14ac:dyDescent="0.2">
      <c r="A36" s="32"/>
      <c r="B36" s="44" t="str">
        <f t="shared" si="10"/>
        <v>Local Governments</v>
      </c>
      <c r="C36" s="40">
        <f>'Adaptation Specific'!AK118+'Adaptation General'!AN118</f>
        <v>0</v>
      </c>
      <c r="D36" s="40">
        <f>'Adaptation Specific'!AL118+'Adaptation General'!AO118</f>
        <v>0</v>
      </c>
      <c r="E36" s="40">
        <f>'Adaptation Specific'!AM118+'Adaptation General'!AP118</f>
        <v>0</v>
      </c>
      <c r="F36" s="40">
        <f>'Adaptation Specific'!AN118+'Adaptation General'!AQ118</f>
        <v>0</v>
      </c>
      <c r="G36" s="40">
        <f>'Adaptation Specific'!AO118+'Adaptation General'!AR118</f>
        <v>0</v>
      </c>
      <c r="H36" s="40">
        <f>'Adaptation Specific'!AP118+'Adaptation General'!AS118</f>
        <v>0</v>
      </c>
      <c r="I36" s="40">
        <f>'Adaptation Specific'!AQ118+'Adaptation General'!AT118</f>
        <v>0</v>
      </c>
      <c r="J36" s="40">
        <f>'Adaptation Specific'!AR118+'Adaptation General'!AU118</f>
        <v>0</v>
      </c>
      <c r="K36" s="40">
        <f>'Adaptation Specific'!AS118+'Adaptation General'!AV118</f>
        <v>0</v>
      </c>
      <c r="L36" s="40">
        <f>'Adaptation Specific'!AT118+'Adaptation General'!AW118</f>
        <v>0</v>
      </c>
      <c r="M36" s="157">
        <f t="shared" si="11"/>
        <v>0</v>
      </c>
      <c r="N36" s="43">
        <f t="shared" si="12"/>
        <v>0</v>
      </c>
    </row>
    <row r="37" spans="1:14" ht="13.5" thickBot="1" x14ac:dyDescent="0.25">
      <c r="A37" s="32"/>
      <c r="B37" s="44" t="str">
        <f t="shared" si="10"/>
        <v>Support agencies</v>
      </c>
      <c r="C37" s="32">
        <f>'Adaptation Specific'!AK143+'Adaptation General'!AN143</f>
        <v>0</v>
      </c>
      <c r="D37" s="32">
        <f>'Adaptation Specific'!AL143+'Adaptation General'!AO143</f>
        <v>0</v>
      </c>
      <c r="E37" s="32">
        <f>'Adaptation Specific'!AM143+'Adaptation General'!AP143</f>
        <v>0</v>
      </c>
      <c r="F37" s="32">
        <f>'Adaptation Specific'!AN143+'Adaptation General'!AQ143</f>
        <v>0</v>
      </c>
      <c r="G37" s="32">
        <f>'Adaptation Specific'!AO143+'Adaptation General'!AR143</f>
        <v>0</v>
      </c>
      <c r="H37" s="32">
        <f>'Adaptation Specific'!AP143+'Adaptation General'!AS143</f>
        <v>0</v>
      </c>
      <c r="I37" s="32">
        <f>'Adaptation Specific'!AQ143+'Adaptation General'!AT143</f>
        <v>0</v>
      </c>
      <c r="J37" s="32">
        <f>'Adaptation Specific'!AR143+'Adaptation General'!AU143</f>
        <v>0</v>
      </c>
      <c r="K37" s="32">
        <f>'Adaptation Specific'!AS143+'Adaptation General'!AV143</f>
        <v>0</v>
      </c>
      <c r="L37" s="32">
        <f>'Adaptation Specific'!AT143+'Adaptation General'!AW143</f>
        <v>0</v>
      </c>
      <c r="M37" s="158">
        <f t="shared" si="11"/>
        <v>0</v>
      </c>
      <c r="N37" s="34">
        <f t="shared" si="12"/>
        <v>0</v>
      </c>
    </row>
    <row r="38" spans="1:14" ht="13.5" thickBot="1" x14ac:dyDescent="0.25">
      <c r="A38" s="32"/>
      <c r="B38" s="152" t="s">
        <v>0</v>
      </c>
      <c r="C38" s="169">
        <f>SUM(C32:C37)</f>
        <v>0</v>
      </c>
      <c r="D38" s="169">
        <f t="shared" ref="D38:L38" si="13">SUM(D32:D37)</f>
        <v>0</v>
      </c>
      <c r="E38" s="169">
        <f t="shared" si="13"/>
        <v>0</v>
      </c>
      <c r="F38" s="169">
        <f t="shared" si="13"/>
        <v>0</v>
      </c>
      <c r="G38" s="169">
        <f t="shared" si="13"/>
        <v>0</v>
      </c>
      <c r="H38" s="169">
        <f t="shared" si="13"/>
        <v>0</v>
      </c>
      <c r="I38" s="169">
        <f t="shared" si="13"/>
        <v>0</v>
      </c>
      <c r="J38" s="169">
        <f t="shared" si="13"/>
        <v>0</v>
      </c>
      <c r="K38" s="169">
        <f t="shared" si="13"/>
        <v>0</v>
      </c>
      <c r="L38" s="169">
        <f t="shared" si="13"/>
        <v>0</v>
      </c>
      <c r="M38" s="182">
        <f>SUM(M32:M37)</f>
        <v>0</v>
      </c>
      <c r="N38" s="170">
        <f t="shared" si="12"/>
        <v>0</v>
      </c>
    </row>
    <row r="39" spans="1:14" x14ac:dyDescent="0.2">
      <c r="A39" s="32"/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183"/>
      <c r="N39" s="49"/>
    </row>
    <row r="40" spans="1:14" x14ac:dyDescent="0.2">
      <c r="A40" s="40" t="s">
        <v>99</v>
      </c>
      <c r="B40" s="45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157"/>
      <c r="N40" s="43"/>
    </row>
    <row r="41" spans="1:14" x14ac:dyDescent="0.2">
      <c r="A41" s="32"/>
      <c r="B41" s="45" t="str">
        <f t="shared" ref="B41:B46" si="14">B9</f>
        <v>Ministry of Health</v>
      </c>
      <c r="C41" s="40">
        <f>'Adaptation Specific'!AK30+'Adaptation General'!AN30</f>
        <v>0</v>
      </c>
      <c r="D41" s="40">
        <f>'Adaptation Specific'!AL30+'Adaptation General'!AO30</f>
        <v>0</v>
      </c>
      <c r="E41" s="40">
        <f>'Adaptation Specific'!AM30+'Adaptation General'!AP30</f>
        <v>0</v>
      </c>
      <c r="F41" s="40">
        <f>'Adaptation Specific'!AN30+'Adaptation General'!AQ30</f>
        <v>0</v>
      </c>
      <c r="G41" s="40">
        <f>'Adaptation Specific'!AO30+'Adaptation General'!AR30</f>
        <v>0</v>
      </c>
      <c r="H41" s="40">
        <f>'Adaptation Specific'!AP30+'Adaptation General'!AS30</f>
        <v>0</v>
      </c>
      <c r="I41" s="40">
        <f>'Adaptation Specific'!AQ30+'Adaptation General'!AT30</f>
        <v>0</v>
      </c>
      <c r="J41" s="40">
        <f>'Adaptation Specific'!AR30+'Adaptation General'!AU30</f>
        <v>0</v>
      </c>
      <c r="K41" s="40">
        <f>'Adaptation Specific'!AS30+'Adaptation General'!AV30</f>
        <v>0</v>
      </c>
      <c r="L41" s="40">
        <f>'Adaptation Specific'!AT30+'Adaptation General'!AW30</f>
        <v>0</v>
      </c>
      <c r="M41" s="157">
        <f t="shared" ref="M41:M46" si="15">SUM(C41:L41)</f>
        <v>0</v>
      </c>
      <c r="N41" s="43">
        <f t="shared" ref="N41:N47" si="16">M41/10</f>
        <v>0</v>
      </c>
    </row>
    <row r="42" spans="1:14" x14ac:dyDescent="0.2">
      <c r="A42" s="32"/>
      <c r="B42" s="45" t="str">
        <f t="shared" si="14"/>
        <v>Public Health Institutions</v>
      </c>
      <c r="C42" s="40">
        <f>'Adaptation Specific'!AK55+'Adaptation General'!AN55</f>
        <v>0</v>
      </c>
      <c r="D42" s="40">
        <f>'Adaptation Specific'!AL55+'Adaptation General'!AO55</f>
        <v>0</v>
      </c>
      <c r="E42" s="40">
        <f>'Adaptation Specific'!AM55+'Adaptation General'!AP55</f>
        <v>0</v>
      </c>
      <c r="F42" s="40">
        <f>'Adaptation Specific'!AN55+'Adaptation General'!AQ55</f>
        <v>0</v>
      </c>
      <c r="G42" s="40">
        <f>'Adaptation Specific'!AO55+'Adaptation General'!AR55</f>
        <v>0</v>
      </c>
      <c r="H42" s="40">
        <f>'Adaptation Specific'!AP55+'Adaptation General'!AS55</f>
        <v>0</v>
      </c>
      <c r="I42" s="40">
        <f>'Adaptation Specific'!AQ55+'Adaptation General'!AT55</f>
        <v>0</v>
      </c>
      <c r="J42" s="40">
        <f>'Adaptation Specific'!AR55+'Adaptation General'!AU55</f>
        <v>0</v>
      </c>
      <c r="K42" s="40">
        <f>'Adaptation Specific'!AS55+'Adaptation General'!AV55</f>
        <v>0</v>
      </c>
      <c r="L42" s="40">
        <f>'Adaptation Specific'!AT55+'Adaptation General'!AW55</f>
        <v>0</v>
      </c>
      <c r="M42" s="157">
        <f t="shared" si="15"/>
        <v>0</v>
      </c>
      <c r="N42" s="43">
        <f t="shared" si="16"/>
        <v>0</v>
      </c>
    </row>
    <row r="43" spans="1:14" x14ac:dyDescent="0.2">
      <c r="A43" s="32"/>
      <c r="B43" s="45" t="str">
        <f t="shared" si="14"/>
        <v>Social Infrastructure</v>
      </c>
      <c r="C43" s="40">
        <f>'Adaptation Specific'!AK80+'Adaptation General'!AN80</f>
        <v>0</v>
      </c>
      <c r="D43" s="40">
        <f>'Adaptation Specific'!AL80+'Adaptation General'!AO80</f>
        <v>0</v>
      </c>
      <c r="E43" s="40">
        <f>'Adaptation Specific'!AM80+'Adaptation General'!AP80</f>
        <v>0</v>
      </c>
      <c r="F43" s="40">
        <f>'Adaptation Specific'!AN80+'Adaptation General'!AQ80</f>
        <v>0</v>
      </c>
      <c r="G43" s="40">
        <f>'Adaptation Specific'!AO80+'Adaptation General'!AR80</f>
        <v>0</v>
      </c>
      <c r="H43" s="40">
        <f>'Adaptation Specific'!AP80+'Adaptation General'!AS80</f>
        <v>0</v>
      </c>
      <c r="I43" s="40">
        <f>'Adaptation Specific'!AQ80+'Adaptation General'!AT80</f>
        <v>0</v>
      </c>
      <c r="J43" s="40">
        <f>'Adaptation Specific'!AR80+'Adaptation General'!AU80</f>
        <v>0</v>
      </c>
      <c r="K43" s="40">
        <f>'Adaptation Specific'!AS80+'Adaptation General'!AV80</f>
        <v>0</v>
      </c>
      <c r="L43" s="40">
        <f>'Adaptation Specific'!AT80+'Adaptation General'!AW80</f>
        <v>0</v>
      </c>
      <c r="M43" s="157">
        <f t="shared" si="15"/>
        <v>0</v>
      </c>
      <c r="N43" s="43">
        <f t="shared" si="16"/>
        <v>0</v>
      </c>
    </row>
    <row r="44" spans="1:14" x14ac:dyDescent="0.2">
      <c r="A44" s="32"/>
      <c r="B44" s="45" t="str">
        <f t="shared" si="14"/>
        <v>Other National Agencies</v>
      </c>
      <c r="C44" s="40">
        <f>'Adaptation Specific'!AK105+'Adaptation General'!AN105</f>
        <v>0</v>
      </c>
      <c r="D44" s="40">
        <f>'Adaptation Specific'!AL105+'Adaptation General'!AO105</f>
        <v>0</v>
      </c>
      <c r="E44" s="40">
        <f>'Adaptation Specific'!AM105+'Adaptation General'!AP105</f>
        <v>0</v>
      </c>
      <c r="F44" s="40">
        <f>'Adaptation Specific'!AN105+'Adaptation General'!AQ105</f>
        <v>0</v>
      </c>
      <c r="G44" s="40">
        <f>'Adaptation Specific'!AO105+'Adaptation General'!AR105</f>
        <v>0</v>
      </c>
      <c r="H44" s="40">
        <f>'Adaptation Specific'!AP105+'Adaptation General'!AS105</f>
        <v>0</v>
      </c>
      <c r="I44" s="40">
        <f>'Adaptation Specific'!AQ105+'Adaptation General'!AT105</f>
        <v>0</v>
      </c>
      <c r="J44" s="40">
        <f>'Adaptation Specific'!AR105+'Adaptation General'!AU105</f>
        <v>0</v>
      </c>
      <c r="K44" s="40">
        <f>'Adaptation Specific'!AS105+'Adaptation General'!AV105</f>
        <v>0</v>
      </c>
      <c r="L44" s="40">
        <f>'Adaptation Specific'!AT105+'Adaptation General'!AW105</f>
        <v>0</v>
      </c>
      <c r="M44" s="157">
        <f t="shared" si="15"/>
        <v>0</v>
      </c>
      <c r="N44" s="43">
        <f t="shared" si="16"/>
        <v>0</v>
      </c>
    </row>
    <row r="45" spans="1:14" x14ac:dyDescent="0.2">
      <c r="A45" s="32"/>
      <c r="B45" s="45" t="str">
        <f t="shared" si="14"/>
        <v>Local Governments</v>
      </c>
      <c r="C45" s="40">
        <f>'Adaptation Specific'!AK130+'Adaptation General'!AN130</f>
        <v>0</v>
      </c>
      <c r="D45" s="40">
        <f>'Adaptation Specific'!AL130+'Adaptation General'!AO130</f>
        <v>0</v>
      </c>
      <c r="E45" s="40">
        <f>'Adaptation Specific'!AM130+'Adaptation General'!AP130</f>
        <v>0</v>
      </c>
      <c r="F45" s="40">
        <f>'Adaptation Specific'!AN130+'Adaptation General'!AQ130</f>
        <v>0</v>
      </c>
      <c r="G45" s="40">
        <f>'Adaptation Specific'!AO130+'Adaptation General'!AR130</f>
        <v>0</v>
      </c>
      <c r="H45" s="40">
        <f>'Adaptation Specific'!AP130+'Adaptation General'!AS130</f>
        <v>0</v>
      </c>
      <c r="I45" s="40">
        <f>'Adaptation Specific'!AQ130+'Adaptation General'!AT130</f>
        <v>0</v>
      </c>
      <c r="J45" s="40">
        <f>'Adaptation Specific'!AR130+'Adaptation General'!AU130</f>
        <v>0</v>
      </c>
      <c r="K45" s="40">
        <f>'Adaptation Specific'!AS130+'Adaptation General'!AV130</f>
        <v>0</v>
      </c>
      <c r="L45" s="40">
        <f>'Adaptation Specific'!AT130+'Adaptation General'!AW130</f>
        <v>0</v>
      </c>
      <c r="M45" s="157">
        <f t="shared" si="15"/>
        <v>0</v>
      </c>
      <c r="N45" s="43">
        <f t="shared" si="16"/>
        <v>0</v>
      </c>
    </row>
    <row r="46" spans="1:14" ht="13.5" thickBot="1" x14ac:dyDescent="0.25">
      <c r="A46" s="32"/>
      <c r="B46" s="46" t="str">
        <f t="shared" si="14"/>
        <v>Support agencies</v>
      </c>
      <c r="C46" s="48">
        <f>'Adaptation Specific'!AK155+'Adaptation General'!AN155</f>
        <v>0</v>
      </c>
      <c r="D46" s="48">
        <f>'Adaptation Specific'!AL155+'Adaptation General'!AO155</f>
        <v>0</v>
      </c>
      <c r="E46" s="48">
        <f>'Adaptation Specific'!AM155+'Adaptation General'!AP155</f>
        <v>0</v>
      </c>
      <c r="F46" s="48">
        <f>'Adaptation Specific'!AN155+'Adaptation General'!AQ155</f>
        <v>0</v>
      </c>
      <c r="G46" s="48">
        <f>'Adaptation Specific'!AO155+'Adaptation General'!AR155</f>
        <v>0</v>
      </c>
      <c r="H46" s="48">
        <f>'Adaptation Specific'!AP155+'Adaptation General'!AS155</f>
        <v>0</v>
      </c>
      <c r="I46" s="48">
        <f>'Adaptation Specific'!AQ155+'Adaptation General'!AT155</f>
        <v>0</v>
      </c>
      <c r="J46" s="48">
        <f>'Adaptation Specific'!AR155+'Adaptation General'!AU155</f>
        <v>0</v>
      </c>
      <c r="K46" s="48">
        <f>'Adaptation Specific'!AS155+'Adaptation General'!AV155</f>
        <v>0</v>
      </c>
      <c r="L46" s="48">
        <f>'Adaptation Specific'!AT155+'Adaptation General'!AW155</f>
        <v>0</v>
      </c>
      <c r="M46" s="158">
        <f t="shared" si="15"/>
        <v>0</v>
      </c>
      <c r="N46" s="34">
        <f t="shared" si="16"/>
        <v>0</v>
      </c>
    </row>
    <row r="47" spans="1:14" ht="13.5" thickBot="1" x14ac:dyDescent="0.25">
      <c r="A47" s="32"/>
      <c r="B47" s="152" t="s">
        <v>0</v>
      </c>
      <c r="C47" s="169">
        <f>SUM(C41:C46)</f>
        <v>0</v>
      </c>
      <c r="D47" s="169">
        <f t="shared" ref="D47:L47" si="17">SUM(D41:D46)</f>
        <v>0</v>
      </c>
      <c r="E47" s="169">
        <f t="shared" si="17"/>
        <v>0</v>
      </c>
      <c r="F47" s="169">
        <f t="shared" si="17"/>
        <v>0</v>
      </c>
      <c r="G47" s="169">
        <f t="shared" si="17"/>
        <v>0</v>
      </c>
      <c r="H47" s="169">
        <f t="shared" si="17"/>
        <v>0</v>
      </c>
      <c r="I47" s="169">
        <f t="shared" si="17"/>
        <v>0</v>
      </c>
      <c r="J47" s="169">
        <f t="shared" si="17"/>
        <v>0</v>
      </c>
      <c r="K47" s="169">
        <f t="shared" si="17"/>
        <v>0</v>
      </c>
      <c r="L47" s="169">
        <f t="shared" si="17"/>
        <v>0</v>
      </c>
      <c r="M47" s="182">
        <f>SUM(M41:M46)</f>
        <v>0</v>
      </c>
      <c r="N47" s="170">
        <f t="shared" si="16"/>
        <v>0</v>
      </c>
    </row>
    <row r="48" spans="1:14" ht="13.5" thickBot="1" x14ac:dyDescent="0.25">
      <c r="A48" s="35"/>
      <c r="B48" s="50"/>
      <c r="C48" s="35"/>
      <c r="D48" s="39"/>
      <c r="E48" s="39"/>
      <c r="F48" s="39"/>
      <c r="G48" s="39"/>
      <c r="H48" s="39"/>
      <c r="I48" s="39"/>
      <c r="J48" s="39"/>
      <c r="K48" s="39"/>
      <c r="L48" s="179"/>
      <c r="M48" s="184"/>
      <c r="N48" s="36"/>
    </row>
    <row r="49" spans="1:14" s="176" customFormat="1" ht="16.5" thickBot="1" x14ac:dyDescent="0.3">
      <c r="A49" s="171" t="s">
        <v>0</v>
      </c>
      <c r="B49" s="172"/>
      <c r="C49" s="173">
        <f>C47+C38</f>
        <v>0</v>
      </c>
      <c r="D49" s="173">
        <f t="shared" ref="D49:L49" si="18">D47+D38</f>
        <v>0</v>
      </c>
      <c r="E49" s="173">
        <f t="shared" si="18"/>
        <v>0</v>
      </c>
      <c r="F49" s="173">
        <f t="shared" si="18"/>
        <v>0</v>
      </c>
      <c r="G49" s="173">
        <f t="shared" si="18"/>
        <v>0</v>
      </c>
      <c r="H49" s="173">
        <f t="shared" si="18"/>
        <v>0</v>
      </c>
      <c r="I49" s="173">
        <f t="shared" si="18"/>
        <v>0</v>
      </c>
      <c r="J49" s="173">
        <f t="shared" si="18"/>
        <v>0</v>
      </c>
      <c r="K49" s="173">
        <f t="shared" si="18"/>
        <v>0</v>
      </c>
      <c r="L49" s="174">
        <f t="shared" si="18"/>
        <v>0</v>
      </c>
      <c r="M49" s="185">
        <f>SUM(M43:M48)</f>
        <v>0</v>
      </c>
      <c r="N49" s="175">
        <f>M49/10</f>
        <v>0</v>
      </c>
    </row>
    <row r="50" spans="1:14" ht="13.5" thickBot="1" x14ac:dyDescent="0.25"/>
    <row r="51" spans="1:14" x14ac:dyDescent="0.2">
      <c r="A51" s="159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1"/>
    </row>
    <row r="52" spans="1:14" x14ac:dyDescent="0.2">
      <c r="A52" s="3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4"/>
    </row>
    <row r="53" spans="1:14" ht="26.25" x14ac:dyDescent="0.4">
      <c r="A53" s="202" t="s">
        <v>231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4"/>
    </row>
    <row r="54" spans="1:14" x14ac:dyDescent="0.2">
      <c r="A54" s="16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4"/>
    </row>
    <row r="55" spans="1:14" ht="13.5" thickBot="1" x14ac:dyDescent="0.25">
      <c r="A55" s="155" t="s">
        <v>213</v>
      </c>
      <c r="B55" s="154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36"/>
    </row>
    <row r="56" spans="1:14" ht="13.5" thickBot="1" x14ac:dyDescent="0.25">
      <c r="A56" s="32"/>
      <c r="B56" s="490" t="s">
        <v>214</v>
      </c>
      <c r="C56" s="491"/>
      <c r="D56" s="491"/>
      <c r="E56" s="491"/>
      <c r="F56" s="491"/>
      <c r="G56" s="491"/>
      <c r="H56" s="491"/>
      <c r="I56" s="491"/>
      <c r="J56" s="491"/>
      <c r="K56" s="491"/>
      <c r="L56" s="491"/>
      <c r="M56" s="492"/>
      <c r="N56" s="186" t="e">
        <f>'Health cost'!R407</f>
        <v>#DIV/0!</v>
      </c>
    </row>
    <row r="57" spans="1:14" ht="13.5" thickBot="1" x14ac:dyDescent="0.25">
      <c r="A57" s="32"/>
      <c r="B57" s="490" t="s">
        <v>215</v>
      </c>
      <c r="C57" s="491"/>
      <c r="D57" s="491"/>
      <c r="E57" s="491"/>
      <c r="F57" s="491"/>
      <c r="G57" s="491"/>
      <c r="H57" s="491"/>
      <c r="I57" s="491"/>
      <c r="J57" s="491"/>
      <c r="K57" s="491"/>
      <c r="L57" s="491"/>
      <c r="M57" s="492"/>
      <c r="N57" s="187" t="e">
        <f>'Health cost'!R459</f>
        <v>#DIV/0!</v>
      </c>
    </row>
    <row r="58" spans="1:14" ht="13.5" thickBot="1" x14ac:dyDescent="0.25">
      <c r="A58" s="52"/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</row>
    <row r="59" spans="1:14" ht="13.5" thickBot="1" x14ac:dyDescent="0.25">
      <c r="A59" s="500" t="s">
        <v>221</v>
      </c>
      <c r="B59" s="501"/>
      <c r="C59" s="501"/>
      <c r="D59" s="501"/>
      <c r="E59" s="501"/>
      <c r="F59" s="501"/>
      <c r="G59" s="501"/>
      <c r="H59" s="501"/>
      <c r="I59" s="501"/>
      <c r="J59" s="501"/>
      <c r="K59" s="501"/>
      <c r="L59" s="501"/>
      <c r="M59" s="506"/>
      <c r="N59" s="441"/>
    </row>
    <row r="60" spans="1:14" x14ac:dyDescent="0.2">
      <c r="A60" s="52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</row>
    <row r="61" spans="1:14" ht="13.5" thickBot="1" x14ac:dyDescent="0.25">
      <c r="A61" s="155" t="s">
        <v>216</v>
      </c>
      <c r="B61" s="154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36"/>
    </row>
    <row r="62" spans="1:14" ht="13.5" thickBot="1" x14ac:dyDescent="0.25">
      <c r="A62" s="32"/>
      <c r="B62" s="490" t="s">
        <v>214</v>
      </c>
      <c r="C62" s="491"/>
      <c r="D62" s="491"/>
      <c r="E62" s="491"/>
      <c r="F62" s="491"/>
      <c r="G62" s="491"/>
      <c r="H62" s="491"/>
      <c r="I62" s="491"/>
      <c r="J62" s="491"/>
      <c r="K62" s="491"/>
      <c r="L62" s="491"/>
      <c r="M62" s="492"/>
      <c r="N62" s="186" t="e">
        <f>N56*N59</f>
        <v>#DIV/0!</v>
      </c>
    </row>
    <row r="63" spans="1:14" ht="13.5" thickBot="1" x14ac:dyDescent="0.25">
      <c r="A63" s="32"/>
      <c r="B63" s="490" t="s">
        <v>215</v>
      </c>
      <c r="C63" s="491"/>
      <c r="D63" s="491"/>
      <c r="E63" s="491"/>
      <c r="F63" s="491"/>
      <c r="G63" s="491"/>
      <c r="H63" s="491"/>
      <c r="I63" s="491"/>
      <c r="J63" s="491"/>
      <c r="K63" s="491"/>
      <c r="L63" s="491"/>
      <c r="M63" s="492"/>
      <c r="N63" s="187" t="e">
        <f>N57*N59</f>
        <v>#DIV/0!</v>
      </c>
    </row>
    <row r="64" spans="1:14" x14ac:dyDescent="0.2">
      <c r="A64" s="52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/>
    </row>
    <row r="65" spans="1:14" ht="13.5" thickBot="1" x14ac:dyDescent="0.25">
      <c r="A65" s="500" t="s">
        <v>138</v>
      </c>
      <c r="B65" s="501"/>
      <c r="C65" s="501"/>
      <c r="D65" s="501"/>
      <c r="E65" s="501"/>
      <c r="F65" s="501"/>
      <c r="G65" s="501"/>
      <c r="H65" s="501"/>
      <c r="I65" s="501"/>
      <c r="J65" s="501"/>
      <c r="K65" s="501"/>
      <c r="L65" s="501"/>
      <c r="M65" s="502"/>
      <c r="N65" s="58"/>
    </row>
    <row r="66" spans="1:14" ht="13.5" thickBot="1" x14ac:dyDescent="0.25">
      <c r="A66" s="168"/>
      <c r="B66" s="490" t="s">
        <v>270</v>
      </c>
      <c r="C66" s="491"/>
      <c r="D66" s="491"/>
      <c r="E66" s="491"/>
      <c r="F66" s="491"/>
      <c r="G66" s="491"/>
      <c r="H66" s="491"/>
      <c r="I66" s="491"/>
      <c r="J66" s="491"/>
      <c r="K66" s="491"/>
      <c r="L66" s="491"/>
      <c r="M66" s="492"/>
      <c r="N66" s="182" t="e">
        <f>N62/N26</f>
        <v>#DIV/0!</v>
      </c>
    </row>
    <row r="67" spans="1:14" ht="13.5" thickBot="1" x14ac:dyDescent="0.25">
      <c r="A67" s="168"/>
      <c r="B67" s="490" t="s">
        <v>271</v>
      </c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2"/>
      <c r="N67" s="182" t="e">
        <f>N63/N49</f>
        <v>#DIV/0!</v>
      </c>
    </row>
    <row r="68" spans="1:14" x14ac:dyDescent="0.2">
      <c r="A68" s="52"/>
      <c r="B68" s="56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8"/>
    </row>
    <row r="69" spans="1:14" ht="13.5" thickBot="1" x14ac:dyDescent="0.25">
      <c r="A69" s="500" t="s">
        <v>147</v>
      </c>
      <c r="B69" s="501"/>
      <c r="C69" s="501"/>
      <c r="D69" s="501"/>
      <c r="E69" s="501"/>
      <c r="F69" s="501"/>
      <c r="G69" s="501"/>
      <c r="H69" s="501"/>
      <c r="I69" s="501"/>
      <c r="J69" s="501"/>
      <c r="K69" s="501"/>
      <c r="L69" s="501"/>
      <c r="M69" s="502"/>
      <c r="N69" s="58"/>
    </row>
    <row r="70" spans="1:14" ht="13.5" thickBot="1" x14ac:dyDescent="0.25">
      <c r="A70" s="168"/>
      <c r="B70" s="503" t="s">
        <v>272</v>
      </c>
      <c r="C70" s="504"/>
      <c r="D70" s="504"/>
      <c r="E70" s="504"/>
      <c r="F70" s="504"/>
      <c r="G70" s="504"/>
      <c r="H70" s="504"/>
      <c r="I70" s="504"/>
      <c r="J70" s="504"/>
      <c r="K70" s="504"/>
      <c r="L70" s="504"/>
      <c r="M70" s="505"/>
      <c r="N70" s="182" t="e">
        <f>N26/(N59*'Health cost'!R104)</f>
        <v>#DIV/0!</v>
      </c>
    </row>
    <row r="71" spans="1:14" ht="13.5" thickBot="1" x14ac:dyDescent="0.25">
      <c r="A71" s="168"/>
      <c r="B71" s="503" t="s">
        <v>273</v>
      </c>
      <c r="C71" s="504"/>
      <c r="D71" s="504"/>
      <c r="E71" s="504"/>
      <c r="F71" s="504"/>
      <c r="G71" s="504"/>
      <c r="H71" s="504"/>
      <c r="I71" s="504"/>
      <c r="J71" s="504"/>
      <c r="K71" s="504"/>
      <c r="L71" s="504"/>
      <c r="M71" s="505"/>
      <c r="N71" s="182" t="e">
        <f>N26/(N59*'Health cost'!AB104)</f>
        <v>#DIV/0!</v>
      </c>
    </row>
    <row r="72" spans="1:14" ht="13.5" thickBot="1" x14ac:dyDescent="0.25">
      <c r="A72" s="168"/>
      <c r="B72" s="503" t="s">
        <v>274</v>
      </c>
      <c r="C72" s="504"/>
      <c r="D72" s="504"/>
      <c r="E72" s="504"/>
      <c r="F72" s="504"/>
      <c r="G72" s="504"/>
      <c r="H72" s="504"/>
      <c r="I72" s="504"/>
      <c r="J72" s="504"/>
      <c r="K72" s="504"/>
      <c r="L72" s="504"/>
      <c r="M72" s="505"/>
      <c r="N72" s="182" t="e">
        <f>N49/(N59*'Health cost'!R104)</f>
        <v>#DIV/0!</v>
      </c>
    </row>
    <row r="73" spans="1:14" ht="13.5" thickBot="1" x14ac:dyDescent="0.25">
      <c r="A73" s="168"/>
      <c r="B73" s="503" t="s">
        <v>275</v>
      </c>
      <c r="C73" s="504"/>
      <c r="D73" s="504"/>
      <c r="E73" s="504"/>
      <c r="F73" s="504"/>
      <c r="G73" s="504"/>
      <c r="H73" s="504"/>
      <c r="I73" s="504"/>
      <c r="J73" s="504"/>
      <c r="K73" s="504"/>
      <c r="L73" s="504"/>
      <c r="M73" s="505"/>
      <c r="N73" s="182" t="e">
        <f>N49/(N59*'Health cost'!AB104)</f>
        <v>#DIV/0!</v>
      </c>
    </row>
    <row r="74" spans="1:14" x14ac:dyDescent="0.2">
      <c r="A74" s="52"/>
      <c r="B74" s="56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8"/>
    </row>
    <row r="75" spans="1:14" ht="13.5" thickBot="1" x14ac:dyDescent="0.25">
      <c r="A75" s="500" t="s">
        <v>148</v>
      </c>
      <c r="B75" s="501"/>
      <c r="C75" s="501"/>
      <c r="D75" s="501"/>
      <c r="E75" s="501"/>
      <c r="F75" s="501"/>
      <c r="G75" s="501"/>
      <c r="H75" s="501"/>
      <c r="I75" s="501"/>
      <c r="J75" s="501"/>
      <c r="K75" s="501"/>
      <c r="L75" s="501"/>
      <c r="M75" s="502"/>
      <c r="N75" s="58"/>
    </row>
    <row r="76" spans="1:14" ht="13.5" thickBot="1" x14ac:dyDescent="0.25">
      <c r="A76" s="168"/>
      <c r="B76" s="503" t="s">
        <v>272</v>
      </c>
      <c r="C76" s="504"/>
      <c r="D76" s="504"/>
      <c r="E76" s="504"/>
      <c r="F76" s="504"/>
      <c r="G76" s="504"/>
      <c r="H76" s="504"/>
      <c r="I76" s="504"/>
      <c r="J76" s="504"/>
      <c r="K76" s="504"/>
      <c r="L76" s="504"/>
      <c r="M76" s="505"/>
      <c r="N76" s="182" t="e">
        <f>N26/(N59*'Health cost'!R118)</f>
        <v>#DIV/0!</v>
      </c>
    </row>
    <row r="77" spans="1:14" ht="13.5" thickBot="1" x14ac:dyDescent="0.25">
      <c r="A77" s="168"/>
      <c r="B77" s="503" t="s">
        <v>273</v>
      </c>
      <c r="C77" s="504"/>
      <c r="D77" s="504"/>
      <c r="E77" s="504"/>
      <c r="F77" s="504"/>
      <c r="G77" s="504"/>
      <c r="H77" s="504"/>
      <c r="I77" s="504"/>
      <c r="J77" s="504"/>
      <c r="K77" s="504"/>
      <c r="L77" s="504"/>
      <c r="M77" s="505"/>
      <c r="N77" s="182" t="e">
        <f>N26/(N59*'Health cost'!AB118)</f>
        <v>#DIV/0!</v>
      </c>
    </row>
    <row r="78" spans="1:14" ht="13.5" thickBot="1" x14ac:dyDescent="0.25">
      <c r="A78" s="168"/>
      <c r="B78" s="503" t="s">
        <v>274</v>
      </c>
      <c r="C78" s="504"/>
      <c r="D78" s="504"/>
      <c r="E78" s="504"/>
      <c r="F78" s="504"/>
      <c r="G78" s="504"/>
      <c r="H78" s="504"/>
      <c r="I78" s="504"/>
      <c r="J78" s="504"/>
      <c r="K78" s="504"/>
      <c r="L78" s="504"/>
      <c r="M78" s="505"/>
      <c r="N78" s="182" t="e">
        <f>N49/(N59*'Health cost'!R118)</f>
        <v>#DIV/0!</v>
      </c>
    </row>
    <row r="79" spans="1:14" ht="13.5" thickBot="1" x14ac:dyDescent="0.25">
      <c r="A79" s="168"/>
      <c r="B79" s="503" t="s">
        <v>275</v>
      </c>
      <c r="C79" s="504"/>
      <c r="D79" s="504"/>
      <c r="E79" s="504"/>
      <c r="F79" s="504"/>
      <c r="G79" s="504"/>
      <c r="H79" s="504"/>
      <c r="I79" s="504"/>
      <c r="J79" s="504"/>
      <c r="K79" s="504"/>
      <c r="L79" s="504"/>
      <c r="M79" s="505"/>
      <c r="N79" s="182" t="e">
        <f>N49/(N59*'Health cost'!AB118)</f>
        <v>#DIV/0!</v>
      </c>
    </row>
    <row r="80" spans="1:14" x14ac:dyDescent="0.2">
      <c r="A80" s="52"/>
      <c r="B80" s="5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8"/>
    </row>
    <row r="81" spans="1:14" ht="13.5" thickBot="1" x14ac:dyDescent="0.25">
      <c r="A81" s="500" t="s">
        <v>149</v>
      </c>
      <c r="B81" s="501"/>
      <c r="C81" s="501"/>
      <c r="D81" s="501"/>
      <c r="E81" s="501"/>
      <c r="F81" s="501"/>
      <c r="G81" s="501"/>
      <c r="H81" s="501"/>
      <c r="I81" s="501"/>
      <c r="J81" s="501"/>
      <c r="K81" s="501"/>
      <c r="L81" s="501"/>
      <c r="M81" s="502"/>
      <c r="N81" s="58"/>
    </row>
    <row r="82" spans="1:14" ht="13.5" thickBot="1" x14ac:dyDescent="0.25">
      <c r="A82" s="168"/>
      <c r="B82" s="503" t="s">
        <v>272</v>
      </c>
      <c r="C82" s="504"/>
      <c r="D82" s="504"/>
      <c r="E82" s="504"/>
      <c r="F82" s="504"/>
      <c r="G82" s="504"/>
      <c r="H82" s="504"/>
      <c r="I82" s="504"/>
      <c r="J82" s="504"/>
      <c r="K82" s="504"/>
      <c r="L82" s="504"/>
      <c r="M82" s="505"/>
      <c r="N82" s="182" t="e">
        <f>N26/(N59*'Health cost'!R132)</f>
        <v>#DIV/0!</v>
      </c>
    </row>
    <row r="83" spans="1:14" ht="13.5" thickBot="1" x14ac:dyDescent="0.25">
      <c r="A83" s="168"/>
      <c r="B83" s="503" t="s">
        <v>273</v>
      </c>
      <c r="C83" s="504"/>
      <c r="D83" s="504"/>
      <c r="E83" s="504"/>
      <c r="F83" s="504"/>
      <c r="G83" s="504"/>
      <c r="H83" s="504"/>
      <c r="I83" s="504"/>
      <c r="J83" s="504"/>
      <c r="K83" s="504"/>
      <c r="L83" s="504"/>
      <c r="M83" s="505"/>
      <c r="N83" s="182" t="e">
        <f>N26/(N59*'Health cost'!AB132)</f>
        <v>#DIV/0!</v>
      </c>
    </row>
    <row r="84" spans="1:14" ht="13.5" thickBot="1" x14ac:dyDescent="0.25">
      <c r="A84" s="168"/>
      <c r="B84" s="503" t="s">
        <v>274</v>
      </c>
      <c r="C84" s="504"/>
      <c r="D84" s="504"/>
      <c r="E84" s="504"/>
      <c r="F84" s="504"/>
      <c r="G84" s="504"/>
      <c r="H84" s="504"/>
      <c r="I84" s="504"/>
      <c r="J84" s="504"/>
      <c r="K84" s="504"/>
      <c r="L84" s="504"/>
      <c r="M84" s="505"/>
      <c r="N84" s="182" t="e">
        <f>N49/(N59*'Health cost'!R132)</f>
        <v>#DIV/0!</v>
      </c>
    </row>
    <row r="85" spans="1:14" ht="13.5" thickBot="1" x14ac:dyDescent="0.25">
      <c r="A85" s="168"/>
      <c r="B85" s="503" t="s">
        <v>275</v>
      </c>
      <c r="C85" s="504"/>
      <c r="D85" s="504"/>
      <c r="E85" s="504"/>
      <c r="F85" s="504"/>
      <c r="G85" s="504"/>
      <c r="H85" s="504"/>
      <c r="I85" s="504"/>
      <c r="J85" s="504"/>
      <c r="K85" s="504"/>
      <c r="L85" s="504"/>
      <c r="M85" s="505"/>
      <c r="N85" s="182" t="e">
        <f>N49/(N59*'Health cost'!AB132)</f>
        <v>#DIV/0!</v>
      </c>
    </row>
    <row r="86" spans="1:14" ht="13.5" thickBot="1" x14ac:dyDescent="0.25">
      <c r="A86" s="35"/>
      <c r="B86" s="153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36"/>
    </row>
  </sheetData>
  <sheetProtection password="A4A0" sheet="1" objects="1" scenarios="1" insertColumns="0" insertRows="0" sort="0"/>
  <customSheetViews>
    <customSheetView guid="{DBEF8FA5-2C42-40C9-ADC8-0FAC78B0219A}" scale="75">
      <selection activeCell="N59" sqref="N59"/>
      <pageMargins left="0.75" right="0.75" top="1" bottom="1" header="0.5" footer="0.5"/>
      <pageSetup paperSize="9" orientation="portrait" horizontalDpi="4294967292" verticalDpi="4294967292"/>
      <headerFooter alignWithMargins="0"/>
    </customSheetView>
  </customSheetViews>
  <mergeCells count="27">
    <mergeCell ref="B85:M85"/>
    <mergeCell ref="B82:M82"/>
    <mergeCell ref="B84:M84"/>
    <mergeCell ref="B71:M71"/>
    <mergeCell ref="B73:M73"/>
    <mergeCell ref="B77:M77"/>
    <mergeCell ref="B83:M83"/>
    <mergeCell ref="B79:M79"/>
    <mergeCell ref="A59:M59"/>
    <mergeCell ref="B62:M62"/>
    <mergeCell ref="B63:M63"/>
    <mergeCell ref="A65:M65"/>
    <mergeCell ref="B66:M66"/>
    <mergeCell ref="B67:M67"/>
    <mergeCell ref="A69:M69"/>
    <mergeCell ref="A75:M75"/>
    <mergeCell ref="A81:M81"/>
    <mergeCell ref="B70:M70"/>
    <mergeCell ref="B72:M72"/>
    <mergeCell ref="B76:M76"/>
    <mergeCell ref="B78:M78"/>
    <mergeCell ref="B56:M56"/>
    <mergeCell ref="B57:M57"/>
    <mergeCell ref="C5:N5"/>
    <mergeCell ref="A5:B6"/>
    <mergeCell ref="A28:B29"/>
    <mergeCell ref="C28:N28"/>
  </mergeCells>
  <phoneticPr fontId="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 </vt:lpstr>
      <vt:lpstr>Health cost</vt:lpstr>
      <vt:lpstr>Economic values</vt:lpstr>
      <vt:lpstr>Adaptation Specific</vt:lpstr>
      <vt:lpstr>Adaptation General</vt:lpstr>
      <vt:lpstr>Outputs</vt:lpstr>
    </vt:vector>
  </TitlesOfParts>
  <Company>World Health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Hutton</dc:creator>
  <cp:lastModifiedBy>KENDROVSKI, Vladimir</cp:lastModifiedBy>
  <dcterms:created xsi:type="dcterms:W3CDTF">2011-02-01T08:49:10Z</dcterms:created>
  <dcterms:modified xsi:type="dcterms:W3CDTF">2023-05-12T08:42:50Z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